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unterindustries365.sharepoint.com/sites/MarketingArchives/Shared Documents/Marketing Drive/"/>
    </mc:Choice>
  </mc:AlternateContent>
  <xr:revisionPtr revIDLastSave="0" documentId="8_{A99CADC1-602D-481C-96D6-A5439B31406B}" xr6:coauthVersionLast="47" xr6:coauthVersionMax="47" xr10:uidLastSave="{00000000-0000-0000-0000-000000000000}"/>
  <bookViews>
    <workbookView xWindow="57480" yWindow="-120" windowWidth="29040" windowHeight="15840" xr2:uid="{6CFA68B6-799F-4047-8E22-F5B63A80F461}"/>
  </bookViews>
  <sheets>
    <sheet name="Bezel BZ2" sheetId="2" r:id="rId1"/>
    <sheet name="Nook NK2" sheetId="3" r:id="rId2"/>
    <sheet name="Nook NK4" sheetId="9" r:id="rId3"/>
    <sheet name="Ridge RG4" sheetId="11" r:id="rId4"/>
    <sheet name="Reed RD2" sheetId="1" r:id="rId5"/>
    <sheet name="Rise RS8" sheetId="10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C34" i="11" l="1"/>
  <c r="AX34" i="11"/>
  <c r="AZ34" i="11" s="1"/>
  <c r="AS34" i="11"/>
  <c r="AU34" i="11" s="1"/>
  <c r="AP34" i="11"/>
  <c r="AK34" i="11"/>
  <c r="AM34" i="11" s="1"/>
  <c r="AF34" i="11"/>
  <c r="AH34" i="11" s="1"/>
  <c r="AC34" i="11"/>
  <c r="X34" i="11"/>
  <c r="Z34" i="11" s="1"/>
  <c r="S34" i="11"/>
  <c r="U34" i="11" s="1"/>
  <c r="P34" i="11"/>
  <c r="K34" i="11"/>
  <c r="M34" i="11" s="1"/>
  <c r="F34" i="11"/>
  <c r="H34" i="11" s="1"/>
  <c r="BC33" i="11"/>
  <c r="AX33" i="11"/>
  <c r="AZ33" i="11" s="1"/>
  <c r="AS33" i="11"/>
  <c r="AU33" i="11" s="1"/>
  <c r="AP33" i="11"/>
  <c r="AK33" i="11"/>
  <c r="AM33" i="11" s="1"/>
  <c r="AF33" i="11"/>
  <c r="AH33" i="11" s="1"/>
  <c r="AC33" i="11"/>
  <c r="X33" i="11"/>
  <c r="Z33" i="11" s="1"/>
  <c r="S33" i="11"/>
  <c r="U33" i="11" s="1"/>
  <c r="P33" i="11"/>
  <c r="K33" i="11"/>
  <c r="M33" i="11" s="1"/>
  <c r="F33" i="11"/>
  <c r="H33" i="11" s="1"/>
  <c r="BC32" i="11"/>
  <c r="AX32" i="11"/>
  <c r="AZ32" i="11" s="1"/>
  <c r="AS32" i="11"/>
  <c r="AU32" i="11" s="1"/>
  <c r="AP32" i="11"/>
  <c r="AK32" i="11"/>
  <c r="AM32" i="11" s="1"/>
  <c r="AF32" i="11"/>
  <c r="AH32" i="11" s="1"/>
  <c r="AC32" i="11"/>
  <c r="X32" i="11"/>
  <c r="Z32" i="11" s="1"/>
  <c r="S32" i="11"/>
  <c r="U32" i="11" s="1"/>
  <c r="P32" i="11"/>
  <c r="K32" i="11"/>
  <c r="M32" i="11" s="1"/>
  <c r="F32" i="11"/>
  <c r="H32" i="11" s="1"/>
  <c r="BC31" i="11"/>
  <c r="AX31" i="11"/>
  <c r="AZ31" i="11" s="1"/>
  <c r="AS31" i="11"/>
  <c r="AU31" i="11" s="1"/>
  <c r="AP31" i="11"/>
  <c r="AK31" i="11"/>
  <c r="AM31" i="11" s="1"/>
  <c r="AF31" i="11"/>
  <c r="AH31" i="11" s="1"/>
  <c r="AC31" i="11"/>
  <c r="X31" i="11"/>
  <c r="Z31" i="11" s="1"/>
  <c r="S31" i="11"/>
  <c r="U31" i="11" s="1"/>
  <c r="P31" i="11"/>
  <c r="K31" i="11"/>
  <c r="M31" i="11" s="1"/>
  <c r="F31" i="11"/>
  <c r="H31" i="11" s="1"/>
  <c r="BC21" i="11"/>
  <c r="AX21" i="11"/>
  <c r="AZ21" i="11" s="1"/>
  <c r="AS21" i="11"/>
  <c r="AU21" i="11" s="1"/>
  <c r="AP21" i="11"/>
  <c r="AK21" i="11"/>
  <c r="AM21" i="11" s="1"/>
  <c r="AF21" i="11"/>
  <c r="AH21" i="11" s="1"/>
  <c r="AC21" i="11"/>
  <c r="X21" i="11"/>
  <c r="Z21" i="11" s="1"/>
  <c r="S21" i="11"/>
  <c r="U21" i="11" s="1"/>
  <c r="P21" i="11"/>
  <c r="K21" i="11"/>
  <c r="M21" i="11" s="1"/>
  <c r="F21" i="11"/>
  <c r="H21" i="11" s="1"/>
  <c r="BC20" i="11"/>
  <c r="AX20" i="11"/>
  <c r="AZ20" i="11" s="1"/>
  <c r="AS20" i="11"/>
  <c r="AU20" i="11" s="1"/>
  <c r="AP20" i="11"/>
  <c r="AK20" i="11"/>
  <c r="AM20" i="11" s="1"/>
  <c r="AF20" i="11"/>
  <c r="AH20" i="11" s="1"/>
  <c r="AC20" i="11"/>
  <c r="X20" i="11"/>
  <c r="Z20" i="11" s="1"/>
  <c r="S20" i="11"/>
  <c r="U20" i="11" s="1"/>
  <c r="P20" i="11"/>
  <c r="K20" i="11"/>
  <c r="M20" i="11" s="1"/>
  <c r="F20" i="11"/>
  <c r="H20" i="11" s="1"/>
  <c r="BC19" i="11"/>
  <c r="AX19" i="11"/>
  <c r="AZ19" i="11" s="1"/>
  <c r="AS19" i="11"/>
  <c r="AU19" i="11" s="1"/>
  <c r="AP19" i="11"/>
  <c r="AK19" i="11"/>
  <c r="AM19" i="11" s="1"/>
  <c r="AF19" i="11"/>
  <c r="AH19" i="11" s="1"/>
  <c r="AC19" i="11"/>
  <c r="X19" i="11"/>
  <c r="Z19" i="11" s="1"/>
  <c r="S19" i="11"/>
  <c r="U19" i="11" s="1"/>
  <c r="P19" i="11"/>
  <c r="K19" i="11"/>
  <c r="M19" i="11" s="1"/>
  <c r="F19" i="11"/>
  <c r="H19" i="11" s="1"/>
  <c r="BC18" i="11"/>
  <c r="AX18" i="11"/>
  <c r="AZ18" i="11" s="1"/>
  <c r="AS18" i="11"/>
  <c r="AU18" i="11" s="1"/>
  <c r="AP18" i="11"/>
  <c r="AK18" i="11"/>
  <c r="AM18" i="11" s="1"/>
  <c r="AF18" i="11"/>
  <c r="AH18" i="11" s="1"/>
  <c r="AC18" i="11"/>
  <c r="X18" i="11"/>
  <c r="Z18" i="11" s="1"/>
  <c r="S18" i="11"/>
  <c r="U18" i="11" s="1"/>
  <c r="P18" i="11"/>
  <c r="K18" i="11"/>
  <c r="M18" i="11" s="1"/>
  <c r="F18" i="11"/>
  <c r="H18" i="11" s="1"/>
  <c r="BC36" i="1"/>
  <c r="BC35" i="1"/>
  <c r="BC34" i="1"/>
  <c r="BC33" i="1"/>
  <c r="BC32" i="1"/>
  <c r="AP36" i="1"/>
  <c r="AP35" i="1"/>
  <c r="AP34" i="1"/>
  <c r="AP33" i="1"/>
  <c r="AP32" i="1"/>
  <c r="AC36" i="1"/>
  <c r="AC35" i="1"/>
  <c r="AC34" i="1"/>
  <c r="AC33" i="1"/>
  <c r="AC32" i="1"/>
  <c r="P36" i="1"/>
  <c r="P35" i="1"/>
  <c r="P34" i="1"/>
  <c r="P33" i="1"/>
  <c r="P32" i="1"/>
  <c r="BC22" i="1"/>
  <c r="BC21" i="1"/>
  <c r="BC20" i="1"/>
  <c r="BC19" i="1"/>
  <c r="BC18" i="1"/>
  <c r="AP22" i="1"/>
  <c r="AP21" i="1"/>
  <c r="AP20" i="1"/>
  <c r="AP19" i="1"/>
  <c r="AP18" i="1"/>
  <c r="AC22" i="1"/>
  <c r="AC21" i="1"/>
  <c r="AC20" i="1"/>
  <c r="AC19" i="1"/>
  <c r="AC18" i="1"/>
  <c r="P22" i="1"/>
  <c r="P21" i="1"/>
  <c r="P20" i="1"/>
  <c r="P19" i="1"/>
  <c r="P18" i="1"/>
  <c r="BC164" i="9"/>
  <c r="BC163" i="9"/>
  <c r="BC162" i="9"/>
  <c r="BC161" i="9"/>
  <c r="AP164" i="9"/>
  <c r="AP163" i="9"/>
  <c r="AP162" i="9"/>
  <c r="AP161" i="9"/>
  <c r="AC164" i="9"/>
  <c r="AC163" i="9"/>
  <c r="AC162" i="9"/>
  <c r="AC161" i="9"/>
  <c r="P164" i="9"/>
  <c r="P163" i="9"/>
  <c r="P162" i="9"/>
  <c r="P161" i="9"/>
  <c r="BC151" i="9"/>
  <c r="BC150" i="9"/>
  <c r="BC149" i="9"/>
  <c r="BC148" i="9"/>
  <c r="AP151" i="9"/>
  <c r="AP150" i="9"/>
  <c r="AP149" i="9"/>
  <c r="AP148" i="9"/>
  <c r="AC151" i="9"/>
  <c r="AC150" i="9"/>
  <c r="AC149" i="9"/>
  <c r="AC148" i="9"/>
  <c r="P151" i="9"/>
  <c r="P150" i="9"/>
  <c r="P149" i="9"/>
  <c r="P148" i="9"/>
  <c r="BC138" i="9"/>
  <c r="BC137" i="9"/>
  <c r="BC136" i="9"/>
  <c r="BC135" i="9"/>
  <c r="AP138" i="9"/>
  <c r="AP137" i="9"/>
  <c r="AP136" i="9"/>
  <c r="AP135" i="9"/>
  <c r="AC138" i="9"/>
  <c r="AC137" i="9"/>
  <c r="AC136" i="9"/>
  <c r="AC135" i="9"/>
  <c r="P138" i="9"/>
  <c r="P137" i="9"/>
  <c r="P136" i="9"/>
  <c r="P135" i="9"/>
  <c r="BC125" i="9"/>
  <c r="BC124" i="9"/>
  <c r="BC123" i="9"/>
  <c r="BC122" i="9"/>
  <c r="AP125" i="9"/>
  <c r="AP124" i="9"/>
  <c r="AP123" i="9"/>
  <c r="AP122" i="9"/>
  <c r="AC125" i="9"/>
  <c r="AC124" i="9"/>
  <c r="AC123" i="9"/>
  <c r="AC122" i="9"/>
  <c r="P125" i="9"/>
  <c r="P124" i="9"/>
  <c r="P123" i="9"/>
  <c r="P122" i="9"/>
  <c r="BC112" i="9"/>
  <c r="BC111" i="9"/>
  <c r="BC110" i="9"/>
  <c r="BC109" i="9"/>
  <c r="AP112" i="9"/>
  <c r="AP111" i="9"/>
  <c r="AP110" i="9"/>
  <c r="AP109" i="9"/>
  <c r="AC112" i="9"/>
  <c r="AC111" i="9"/>
  <c r="AC110" i="9"/>
  <c r="AC109" i="9"/>
  <c r="P112" i="9"/>
  <c r="P111" i="9"/>
  <c r="P110" i="9"/>
  <c r="P109" i="9"/>
  <c r="BC99" i="9"/>
  <c r="BC98" i="9"/>
  <c r="BC97" i="9"/>
  <c r="BC96" i="9"/>
  <c r="AP99" i="9"/>
  <c r="AP98" i="9"/>
  <c r="AP97" i="9"/>
  <c r="AP96" i="9"/>
  <c r="AC99" i="9"/>
  <c r="AC98" i="9"/>
  <c r="AC97" i="9"/>
  <c r="AC96" i="9"/>
  <c r="P99" i="9"/>
  <c r="P98" i="9"/>
  <c r="P97" i="9"/>
  <c r="P96" i="9"/>
  <c r="BC86" i="9"/>
  <c r="BC85" i="9"/>
  <c r="BC84" i="9"/>
  <c r="BC83" i="9"/>
  <c r="AP86" i="9"/>
  <c r="AP85" i="9"/>
  <c r="AP84" i="9"/>
  <c r="AP83" i="9"/>
  <c r="AC86" i="9"/>
  <c r="AC85" i="9"/>
  <c r="AC84" i="9"/>
  <c r="AC83" i="9"/>
  <c r="P86" i="9"/>
  <c r="P85" i="9"/>
  <c r="P84" i="9"/>
  <c r="P83" i="9"/>
  <c r="BC73" i="9"/>
  <c r="BC72" i="9"/>
  <c r="BC71" i="9"/>
  <c r="BC70" i="9"/>
  <c r="AP73" i="9"/>
  <c r="AP72" i="9"/>
  <c r="AP71" i="9"/>
  <c r="AP70" i="9"/>
  <c r="AC73" i="9"/>
  <c r="AC72" i="9"/>
  <c r="AC71" i="9"/>
  <c r="AC70" i="9"/>
  <c r="P73" i="9"/>
  <c r="P72" i="9"/>
  <c r="P71" i="9"/>
  <c r="P70" i="9"/>
  <c r="BC60" i="9"/>
  <c r="BC59" i="9"/>
  <c r="BC58" i="9"/>
  <c r="BC57" i="9"/>
  <c r="AP60" i="9"/>
  <c r="AP59" i="9"/>
  <c r="AP58" i="9"/>
  <c r="AP57" i="9"/>
  <c r="AC60" i="9"/>
  <c r="AC59" i="9"/>
  <c r="AC58" i="9"/>
  <c r="AC57" i="9"/>
  <c r="P60" i="9"/>
  <c r="P59" i="9"/>
  <c r="P58" i="9"/>
  <c r="P57" i="9"/>
  <c r="BC47" i="9"/>
  <c r="BC46" i="9"/>
  <c r="BC45" i="9"/>
  <c r="BC44" i="9"/>
  <c r="AP47" i="9"/>
  <c r="AP46" i="9"/>
  <c r="AP45" i="9"/>
  <c r="AP44" i="9"/>
  <c r="AC47" i="9"/>
  <c r="AC46" i="9"/>
  <c r="AC45" i="9"/>
  <c r="AC44" i="9"/>
  <c r="P47" i="9"/>
  <c r="P46" i="9"/>
  <c r="P45" i="9"/>
  <c r="P44" i="9"/>
  <c r="BC34" i="9"/>
  <c r="BC33" i="9"/>
  <c r="BC32" i="9"/>
  <c r="BC31" i="9"/>
  <c r="AP34" i="9"/>
  <c r="AP33" i="9"/>
  <c r="AP32" i="9"/>
  <c r="AP31" i="9"/>
  <c r="AC34" i="9"/>
  <c r="AC33" i="9"/>
  <c r="AC32" i="9"/>
  <c r="AC31" i="9"/>
  <c r="P34" i="9"/>
  <c r="P33" i="9"/>
  <c r="P32" i="9"/>
  <c r="P31" i="9"/>
  <c r="BC21" i="9"/>
  <c r="BC20" i="9"/>
  <c r="BC19" i="9"/>
  <c r="BC18" i="9"/>
  <c r="AP21" i="9"/>
  <c r="AP20" i="9"/>
  <c r="AP19" i="9"/>
  <c r="AP18" i="9"/>
  <c r="AC21" i="9"/>
  <c r="AC20" i="9"/>
  <c r="AC19" i="9"/>
  <c r="AC18" i="9"/>
  <c r="P21" i="9"/>
  <c r="P20" i="9"/>
  <c r="P19" i="9"/>
  <c r="P18" i="9"/>
  <c r="BC33" i="3"/>
  <c r="BC32" i="3"/>
  <c r="BC31" i="3"/>
  <c r="BC30" i="3"/>
  <c r="AP33" i="3"/>
  <c r="AP32" i="3"/>
  <c r="AP31" i="3"/>
  <c r="AP30" i="3"/>
  <c r="AC33" i="3"/>
  <c r="AC32" i="3"/>
  <c r="AC31" i="3"/>
  <c r="AC30" i="3"/>
  <c r="P33" i="3"/>
  <c r="P32" i="3"/>
  <c r="P31" i="3"/>
  <c r="P30" i="3"/>
  <c r="BC21" i="3"/>
  <c r="BC20" i="3"/>
  <c r="BC19" i="3"/>
  <c r="BC18" i="3"/>
  <c r="AP21" i="3"/>
  <c r="AP20" i="3"/>
  <c r="AP19" i="3"/>
  <c r="AP18" i="3"/>
  <c r="AC21" i="3"/>
  <c r="AC20" i="3"/>
  <c r="AC19" i="3"/>
  <c r="AC18" i="3"/>
  <c r="P21" i="3"/>
  <c r="P20" i="3"/>
  <c r="P19" i="3"/>
  <c r="P18" i="3"/>
  <c r="BC84" i="2"/>
  <c r="BC83" i="2"/>
  <c r="BC82" i="2"/>
  <c r="BC81" i="2"/>
  <c r="BC80" i="2"/>
  <c r="BC79" i="2"/>
  <c r="AP84" i="2"/>
  <c r="AP83" i="2"/>
  <c r="AP82" i="2"/>
  <c r="AP81" i="2"/>
  <c r="AP80" i="2"/>
  <c r="AP79" i="2"/>
  <c r="AC84" i="2"/>
  <c r="AC83" i="2"/>
  <c r="AC82" i="2"/>
  <c r="AC81" i="2"/>
  <c r="AC80" i="2"/>
  <c r="AC79" i="2"/>
  <c r="BC69" i="2"/>
  <c r="BC68" i="2"/>
  <c r="BC67" i="2"/>
  <c r="BC66" i="2"/>
  <c r="BC65" i="2"/>
  <c r="BC64" i="2"/>
  <c r="AP69" i="2"/>
  <c r="AP68" i="2"/>
  <c r="AP67" i="2"/>
  <c r="AP66" i="2"/>
  <c r="AP65" i="2"/>
  <c r="AP64" i="2"/>
  <c r="AC69" i="2"/>
  <c r="AC68" i="2"/>
  <c r="AC67" i="2"/>
  <c r="AC66" i="2"/>
  <c r="AC65" i="2"/>
  <c r="AC64" i="2"/>
  <c r="BC54" i="2"/>
  <c r="BC53" i="2"/>
  <c r="BC52" i="2"/>
  <c r="BC51" i="2"/>
  <c r="BC50" i="2"/>
  <c r="BC49" i="2"/>
  <c r="AP54" i="2"/>
  <c r="AP53" i="2"/>
  <c r="AP52" i="2"/>
  <c r="AP51" i="2"/>
  <c r="AP50" i="2"/>
  <c r="AP49" i="2"/>
  <c r="AC54" i="2"/>
  <c r="AC53" i="2"/>
  <c r="AC52" i="2"/>
  <c r="AC51" i="2"/>
  <c r="AC50" i="2"/>
  <c r="AC49" i="2"/>
  <c r="BC39" i="2"/>
  <c r="BC38" i="2"/>
  <c r="BC37" i="2"/>
  <c r="BC36" i="2"/>
  <c r="BC35" i="2"/>
  <c r="BC34" i="2"/>
  <c r="BC33" i="2"/>
  <c r="AP39" i="2"/>
  <c r="AP38" i="2"/>
  <c r="AP37" i="2"/>
  <c r="AP36" i="2"/>
  <c r="AP35" i="2"/>
  <c r="AP34" i="2"/>
  <c r="AP33" i="2"/>
  <c r="AC39" i="2"/>
  <c r="AC38" i="2"/>
  <c r="AC37" i="2"/>
  <c r="AC36" i="2"/>
  <c r="AC35" i="2"/>
  <c r="AC34" i="2"/>
  <c r="AC33" i="2"/>
  <c r="P84" i="2"/>
  <c r="P83" i="2"/>
  <c r="P82" i="2"/>
  <c r="P81" i="2"/>
  <c r="P80" i="2"/>
  <c r="P79" i="2"/>
  <c r="P69" i="2"/>
  <c r="P68" i="2"/>
  <c r="P67" i="2"/>
  <c r="P66" i="2"/>
  <c r="P65" i="2"/>
  <c r="P64" i="2"/>
  <c r="P54" i="2"/>
  <c r="P53" i="2"/>
  <c r="P52" i="2"/>
  <c r="P51" i="2"/>
  <c r="P50" i="2"/>
  <c r="P49" i="2"/>
  <c r="P39" i="2"/>
  <c r="P38" i="2"/>
  <c r="P37" i="2"/>
  <c r="P36" i="2"/>
  <c r="P35" i="2"/>
  <c r="P34" i="2"/>
  <c r="P33" i="2"/>
  <c r="BC23" i="2"/>
  <c r="BC22" i="2"/>
  <c r="BC21" i="2"/>
  <c r="BC20" i="2"/>
  <c r="BC19" i="2"/>
  <c r="BC18" i="2"/>
  <c r="BC17" i="2"/>
  <c r="AP23" i="2"/>
  <c r="AP22" i="2"/>
  <c r="AP21" i="2"/>
  <c r="AP20" i="2"/>
  <c r="AP19" i="2"/>
  <c r="AP18" i="2"/>
  <c r="AP17" i="2"/>
  <c r="AC23" i="2"/>
  <c r="AC22" i="2"/>
  <c r="AC21" i="2"/>
  <c r="AC20" i="2"/>
  <c r="AC19" i="2"/>
  <c r="AC18" i="2"/>
  <c r="AC17" i="2"/>
  <c r="P23" i="2"/>
  <c r="P22" i="2"/>
  <c r="P21" i="2"/>
  <c r="P20" i="2"/>
  <c r="P19" i="2"/>
  <c r="P18" i="2"/>
  <c r="P17" i="2"/>
  <c r="BW30" i="10"/>
  <c r="BW29" i="10"/>
  <c r="BW28" i="10"/>
  <c r="BW27" i="10"/>
  <c r="BW26" i="10"/>
  <c r="BW25" i="10"/>
  <c r="BW24" i="10"/>
  <c r="BW23" i="10"/>
  <c r="BW22" i="10"/>
  <c r="BW21" i="10"/>
  <c r="BW20" i="10"/>
  <c r="BW19" i="10"/>
  <c r="BE30" i="10"/>
  <c r="BE29" i="10"/>
  <c r="BE28" i="10"/>
  <c r="BE27" i="10"/>
  <c r="BE26" i="10"/>
  <c r="BE25" i="10"/>
  <c r="BE24" i="10"/>
  <c r="BE23" i="10"/>
  <c r="BE22" i="10"/>
  <c r="BE21" i="10"/>
  <c r="BE20" i="10"/>
  <c r="BE19" i="10"/>
  <c r="AM30" i="10"/>
  <c r="AM29" i="10"/>
  <c r="AM28" i="10"/>
  <c r="AM27" i="10"/>
  <c r="AM26" i="10"/>
  <c r="AM25" i="10"/>
  <c r="AM24" i="10"/>
  <c r="AM23" i="10"/>
  <c r="AM22" i="10"/>
  <c r="AM21" i="10"/>
  <c r="AM20" i="10"/>
  <c r="AM19" i="10"/>
  <c r="U30" i="10"/>
  <c r="U29" i="10"/>
  <c r="U28" i="10"/>
  <c r="U27" i="10"/>
  <c r="U26" i="10"/>
  <c r="U25" i="10"/>
  <c r="U24" i="10"/>
  <c r="U23" i="10"/>
  <c r="U22" i="10"/>
  <c r="U21" i="10"/>
  <c r="U20" i="10"/>
  <c r="U19" i="10"/>
  <c r="BR30" i="10"/>
  <c r="BT30" i="10" s="1"/>
  <c r="BR29" i="10"/>
  <c r="BT29" i="10" s="1"/>
  <c r="BR28" i="10"/>
  <c r="BT28" i="10" s="1"/>
  <c r="BR27" i="10"/>
  <c r="BT27" i="10" s="1"/>
  <c r="BR26" i="10"/>
  <c r="BT26" i="10" s="1"/>
  <c r="BR25" i="10"/>
  <c r="BT25" i="10" s="1"/>
  <c r="BR24" i="10"/>
  <c r="BT24" i="10" s="1"/>
  <c r="BR22" i="10"/>
  <c r="BT22" i="10" s="1"/>
  <c r="BR21" i="10"/>
  <c r="BT21" i="10" s="1"/>
  <c r="BR20" i="10"/>
  <c r="BT20" i="10" s="1"/>
  <c r="BR19" i="10"/>
  <c r="BT19" i="10" s="1"/>
  <c r="AZ30" i="10"/>
  <c r="BB30" i="10" s="1"/>
  <c r="AZ29" i="10"/>
  <c r="BB29" i="10" s="1"/>
  <c r="AZ28" i="10"/>
  <c r="BB28" i="10" s="1"/>
  <c r="AZ27" i="10"/>
  <c r="BB27" i="10" s="1"/>
  <c r="AZ26" i="10"/>
  <c r="BB26" i="10" s="1"/>
  <c r="AZ25" i="10"/>
  <c r="BB25" i="10" s="1"/>
  <c r="AZ24" i="10"/>
  <c r="BB24" i="10" s="1"/>
  <c r="AZ22" i="10"/>
  <c r="BB22" i="10" s="1"/>
  <c r="AZ21" i="10"/>
  <c r="BB21" i="10" s="1"/>
  <c r="AZ20" i="10"/>
  <c r="BB20" i="10" s="1"/>
  <c r="AZ19" i="10"/>
  <c r="BB19" i="10" s="1"/>
  <c r="AH30" i="10"/>
  <c r="AJ30" i="10" s="1"/>
  <c r="AH29" i="10"/>
  <c r="AJ29" i="10" s="1"/>
  <c r="AH28" i="10"/>
  <c r="AJ28" i="10" s="1"/>
  <c r="AH27" i="10"/>
  <c r="AJ27" i="10" s="1"/>
  <c r="AH26" i="10"/>
  <c r="AJ26" i="10" s="1"/>
  <c r="AH25" i="10"/>
  <c r="AJ25" i="10" s="1"/>
  <c r="AH24" i="10"/>
  <c r="AJ24" i="10" s="1"/>
  <c r="AH22" i="10"/>
  <c r="AJ22" i="10" s="1"/>
  <c r="AH21" i="10"/>
  <c r="AJ21" i="10" s="1"/>
  <c r="AH20" i="10"/>
  <c r="AJ20" i="10" s="1"/>
  <c r="AH19" i="10"/>
  <c r="AJ19" i="10" s="1"/>
  <c r="P30" i="10"/>
  <c r="R30" i="10" s="1"/>
  <c r="P29" i="10"/>
  <c r="R29" i="10" s="1"/>
  <c r="P28" i="10"/>
  <c r="R28" i="10" s="1"/>
  <c r="P27" i="10"/>
  <c r="R27" i="10" s="1"/>
  <c r="P26" i="10"/>
  <c r="R26" i="10" s="1"/>
  <c r="P25" i="10"/>
  <c r="R25" i="10" s="1"/>
  <c r="P24" i="10"/>
  <c r="R24" i="10" s="1"/>
  <c r="P22" i="10"/>
  <c r="R22" i="10" s="1"/>
  <c r="P21" i="10"/>
  <c r="R21" i="10" s="1"/>
  <c r="P20" i="10"/>
  <c r="R20" i="10" s="1"/>
  <c r="P19" i="10"/>
  <c r="R19" i="10" s="1"/>
  <c r="BM29" i="10"/>
  <c r="BO29" i="10" s="1"/>
  <c r="BH29" i="10"/>
  <c r="BJ29" i="10" s="1"/>
  <c r="AU29" i="10"/>
  <c r="AW29" i="10" s="1"/>
  <c r="AP29" i="10"/>
  <c r="AR29" i="10" s="1"/>
  <c r="AC29" i="10"/>
  <c r="AE29" i="10" s="1"/>
  <c r="X29" i="10"/>
  <c r="Z29" i="10" s="1"/>
  <c r="K29" i="10"/>
  <c r="M29" i="10" s="1"/>
  <c r="F29" i="10"/>
  <c r="H29" i="10" s="1"/>
  <c r="BM28" i="10"/>
  <c r="BO28" i="10" s="1"/>
  <c r="BH28" i="10"/>
  <c r="BJ28" i="10" s="1"/>
  <c r="AU28" i="10"/>
  <c r="AW28" i="10" s="1"/>
  <c r="AP28" i="10"/>
  <c r="AR28" i="10" s="1"/>
  <c r="AC28" i="10"/>
  <c r="AE28" i="10" s="1"/>
  <c r="X28" i="10"/>
  <c r="Z28" i="10" s="1"/>
  <c r="K28" i="10"/>
  <c r="M28" i="10" s="1"/>
  <c r="F28" i="10"/>
  <c r="H28" i="10" s="1"/>
  <c r="BM27" i="10"/>
  <c r="BO27" i="10" s="1"/>
  <c r="BH27" i="10"/>
  <c r="BJ27" i="10" s="1"/>
  <c r="AU27" i="10"/>
  <c r="AW27" i="10" s="1"/>
  <c r="AP27" i="10"/>
  <c r="AR27" i="10" s="1"/>
  <c r="AC27" i="10"/>
  <c r="AE27" i="10" s="1"/>
  <c r="X27" i="10"/>
  <c r="Z27" i="10" s="1"/>
  <c r="K27" i="10"/>
  <c r="M27" i="10" s="1"/>
  <c r="F27" i="10"/>
  <c r="H27" i="10" s="1"/>
  <c r="BM26" i="10"/>
  <c r="BO26" i="10" s="1"/>
  <c r="BH26" i="10"/>
  <c r="BJ26" i="10" s="1"/>
  <c r="AU26" i="10"/>
  <c r="AW26" i="10" s="1"/>
  <c r="AP26" i="10"/>
  <c r="AR26" i="10" s="1"/>
  <c r="AC26" i="10"/>
  <c r="AE26" i="10" s="1"/>
  <c r="X26" i="10"/>
  <c r="Z26" i="10" s="1"/>
  <c r="K26" i="10"/>
  <c r="M26" i="10" s="1"/>
  <c r="F26" i="10"/>
  <c r="H26" i="10" s="1"/>
  <c r="BM25" i="10"/>
  <c r="BO25" i="10" s="1"/>
  <c r="BH25" i="10"/>
  <c r="BJ25" i="10" s="1"/>
  <c r="AU25" i="10"/>
  <c r="AW25" i="10" s="1"/>
  <c r="AP25" i="10"/>
  <c r="AR25" i="10" s="1"/>
  <c r="AC25" i="10"/>
  <c r="AE25" i="10" s="1"/>
  <c r="X25" i="10"/>
  <c r="Z25" i="10" s="1"/>
  <c r="K25" i="10"/>
  <c r="M25" i="10" s="1"/>
  <c r="F25" i="10"/>
  <c r="H25" i="10" s="1"/>
  <c r="BM24" i="10"/>
  <c r="BO24" i="10" s="1"/>
  <c r="BH24" i="10"/>
  <c r="BJ24" i="10" s="1"/>
  <c r="AU24" i="10"/>
  <c r="AW24" i="10" s="1"/>
  <c r="AP24" i="10"/>
  <c r="AR24" i="10" s="1"/>
  <c r="AC24" i="10"/>
  <c r="AE24" i="10" s="1"/>
  <c r="X24" i="10"/>
  <c r="Z24" i="10" s="1"/>
  <c r="K24" i="10"/>
  <c r="M24" i="10" s="1"/>
  <c r="F24" i="10"/>
  <c r="H24" i="10" s="1"/>
  <c r="BM22" i="10"/>
  <c r="BO22" i="10" s="1"/>
  <c r="BH22" i="10"/>
  <c r="BJ22" i="10" s="1"/>
  <c r="AU22" i="10"/>
  <c r="AW22" i="10" s="1"/>
  <c r="AP22" i="10"/>
  <c r="AR22" i="10" s="1"/>
  <c r="AC22" i="10"/>
  <c r="AE22" i="10" s="1"/>
  <c r="X22" i="10"/>
  <c r="Z22" i="10" s="1"/>
  <c r="K22" i="10"/>
  <c r="M22" i="10" s="1"/>
  <c r="F22" i="10"/>
  <c r="H22" i="10" s="1"/>
  <c r="BM21" i="10"/>
  <c r="BO21" i="10" s="1"/>
  <c r="BH21" i="10"/>
  <c r="BJ21" i="10" s="1"/>
  <c r="AU21" i="10"/>
  <c r="AW21" i="10" s="1"/>
  <c r="AP21" i="10"/>
  <c r="AR21" i="10" s="1"/>
  <c r="AC21" i="10"/>
  <c r="AE21" i="10" s="1"/>
  <c r="X21" i="10"/>
  <c r="Z21" i="10" s="1"/>
  <c r="K21" i="10"/>
  <c r="M21" i="10" s="1"/>
  <c r="F21" i="10"/>
  <c r="H21" i="10" s="1"/>
  <c r="F19" i="10"/>
  <c r="H19" i="10" s="1"/>
  <c r="K19" i="10"/>
  <c r="M19" i="10" s="1"/>
  <c r="X19" i="10"/>
  <c r="Z19" i="10" s="1"/>
  <c r="AC19" i="10"/>
  <c r="AE19" i="10" s="1"/>
  <c r="AP19" i="10"/>
  <c r="AR19" i="10" s="1"/>
  <c r="AU19" i="10"/>
  <c r="AW19" i="10" s="1"/>
  <c r="BH19" i="10"/>
  <c r="BJ19" i="10" s="1"/>
  <c r="BM19" i="10"/>
  <c r="BO19" i="10" s="1"/>
  <c r="F20" i="10"/>
  <c r="H20" i="10" s="1"/>
  <c r="K20" i="10"/>
  <c r="M20" i="10" s="1"/>
  <c r="X20" i="10"/>
  <c r="Z20" i="10" s="1"/>
  <c r="AC20" i="10"/>
  <c r="AE20" i="10" s="1"/>
  <c r="AP20" i="10"/>
  <c r="AR20" i="10" s="1"/>
  <c r="AU20" i="10"/>
  <c r="AW20" i="10" s="1"/>
  <c r="BH20" i="10"/>
  <c r="BJ20" i="10" s="1"/>
  <c r="BM20" i="10"/>
  <c r="BO20" i="10" s="1"/>
  <c r="BM30" i="10"/>
  <c r="BO30" i="10" s="1"/>
  <c r="BH30" i="10"/>
  <c r="BJ30" i="10" s="1"/>
  <c r="AU30" i="10"/>
  <c r="AW30" i="10" s="1"/>
  <c r="AP30" i="10"/>
  <c r="AR30" i="10" s="1"/>
  <c r="AC30" i="10"/>
  <c r="AE30" i="10" s="1"/>
  <c r="X30" i="10"/>
  <c r="Z30" i="10" s="1"/>
  <c r="K30" i="10"/>
  <c r="M30" i="10" s="1"/>
  <c r="F30" i="10"/>
  <c r="H30" i="10" s="1"/>
  <c r="F45" i="9" l="1"/>
  <c r="H45" i="9" s="1"/>
  <c r="K45" i="9"/>
  <c r="M45" i="9" s="1"/>
  <c r="S45" i="9"/>
  <c r="U45" i="9" s="1"/>
  <c r="X45" i="9"/>
  <c r="Z45" i="9" s="1"/>
  <c r="AF45" i="9"/>
  <c r="AH45" i="9" s="1"/>
  <c r="AK45" i="9"/>
  <c r="AM45" i="9" s="1"/>
  <c r="AS45" i="9"/>
  <c r="AU45" i="9" s="1"/>
  <c r="AX45" i="9"/>
  <c r="AZ45" i="9" s="1"/>
  <c r="F57" i="9"/>
  <c r="H57" i="9" s="1"/>
  <c r="K57" i="9"/>
  <c r="M57" i="9" s="1"/>
  <c r="S57" i="9"/>
  <c r="U57" i="9" s="1"/>
  <c r="X57" i="9"/>
  <c r="Z57" i="9" s="1"/>
  <c r="AF57" i="9"/>
  <c r="AH57" i="9" s="1"/>
  <c r="AK57" i="9"/>
  <c r="AM57" i="9" s="1"/>
  <c r="AS57" i="9"/>
  <c r="AU57" i="9" s="1"/>
  <c r="AX57" i="9"/>
  <c r="AZ57" i="9" s="1"/>
  <c r="F71" i="9"/>
  <c r="H71" i="9" s="1"/>
  <c r="K71" i="9"/>
  <c r="M71" i="9" s="1"/>
  <c r="S71" i="9"/>
  <c r="U71" i="9" s="1"/>
  <c r="X71" i="9"/>
  <c r="Z71" i="9" s="1"/>
  <c r="AF71" i="9"/>
  <c r="AH71" i="9" s="1"/>
  <c r="AK71" i="9"/>
  <c r="AM71" i="9" s="1"/>
  <c r="AS71" i="9"/>
  <c r="AU71" i="9" s="1"/>
  <c r="AX71" i="9"/>
  <c r="AZ71" i="9" s="1"/>
  <c r="F84" i="9"/>
  <c r="H84" i="9" s="1"/>
  <c r="K84" i="9"/>
  <c r="M84" i="9" s="1"/>
  <c r="S84" i="9"/>
  <c r="U84" i="9" s="1"/>
  <c r="X84" i="9"/>
  <c r="Z84" i="9" s="1"/>
  <c r="AF84" i="9"/>
  <c r="AH84" i="9" s="1"/>
  <c r="AK84" i="9"/>
  <c r="AM84" i="9" s="1"/>
  <c r="AS84" i="9"/>
  <c r="AU84" i="9" s="1"/>
  <c r="AX84" i="9"/>
  <c r="AZ84" i="9" s="1"/>
  <c r="AX164" i="9"/>
  <c r="AZ164" i="9" s="1"/>
  <c r="AS164" i="9"/>
  <c r="AU164" i="9" s="1"/>
  <c r="AK164" i="9"/>
  <c r="AM164" i="9" s="1"/>
  <c r="AF164" i="9"/>
  <c r="AH164" i="9" s="1"/>
  <c r="X164" i="9"/>
  <c r="Z164" i="9" s="1"/>
  <c r="S164" i="9"/>
  <c r="U164" i="9" s="1"/>
  <c r="K164" i="9"/>
  <c r="M164" i="9" s="1"/>
  <c r="F164" i="9"/>
  <c r="H164" i="9" s="1"/>
  <c r="AX163" i="9"/>
  <c r="AZ163" i="9" s="1"/>
  <c r="AS163" i="9"/>
  <c r="AU163" i="9" s="1"/>
  <c r="AK163" i="9"/>
  <c r="AM163" i="9" s="1"/>
  <c r="AF163" i="9"/>
  <c r="AH163" i="9" s="1"/>
  <c r="X163" i="9"/>
  <c r="Z163" i="9" s="1"/>
  <c r="S163" i="9"/>
  <c r="U163" i="9" s="1"/>
  <c r="K163" i="9"/>
  <c r="M163" i="9" s="1"/>
  <c r="F163" i="9"/>
  <c r="H163" i="9" s="1"/>
  <c r="AX162" i="9"/>
  <c r="AZ162" i="9" s="1"/>
  <c r="AS162" i="9"/>
  <c r="AU162" i="9" s="1"/>
  <c r="AK162" i="9"/>
  <c r="AM162" i="9" s="1"/>
  <c r="AF162" i="9"/>
  <c r="AH162" i="9" s="1"/>
  <c r="X162" i="9"/>
  <c r="Z162" i="9" s="1"/>
  <c r="S162" i="9"/>
  <c r="U162" i="9" s="1"/>
  <c r="K162" i="9"/>
  <c r="M162" i="9" s="1"/>
  <c r="F162" i="9"/>
  <c r="H162" i="9" s="1"/>
  <c r="AX161" i="9"/>
  <c r="AZ161" i="9" s="1"/>
  <c r="AS161" i="9"/>
  <c r="AU161" i="9" s="1"/>
  <c r="AK161" i="9"/>
  <c r="AM161" i="9" s="1"/>
  <c r="AF161" i="9"/>
  <c r="AH161" i="9" s="1"/>
  <c r="X161" i="9"/>
  <c r="Z161" i="9" s="1"/>
  <c r="S161" i="9"/>
  <c r="U161" i="9" s="1"/>
  <c r="K161" i="9"/>
  <c r="M161" i="9" s="1"/>
  <c r="F161" i="9"/>
  <c r="H161" i="9" s="1"/>
  <c r="AX151" i="9"/>
  <c r="AZ151" i="9" s="1"/>
  <c r="AS151" i="9"/>
  <c r="AU151" i="9" s="1"/>
  <c r="AK151" i="9"/>
  <c r="AM151" i="9" s="1"/>
  <c r="AF151" i="9"/>
  <c r="AH151" i="9" s="1"/>
  <c r="X151" i="9"/>
  <c r="Z151" i="9" s="1"/>
  <c r="S151" i="9"/>
  <c r="U151" i="9" s="1"/>
  <c r="K151" i="9"/>
  <c r="M151" i="9" s="1"/>
  <c r="F151" i="9"/>
  <c r="H151" i="9" s="1"/>
  <c r="AX150" i="9"/>
  <c r="AZ150" i="9" s="1"/>
  <c r="AS150" i="9"/>
  <c r="AU150" i="9" s="1"/>
  <c r="AK150" i="9"/>
  <c r="AM150" i="9" s="1"/>
  <c r="AF150" i="9"/>
  <c r="AH150" i="9" s="1"/>
  <c r="X150" i="9"/>
  <c r="Z150" i="9" s="1"/>
  <c r="S150" i="9"/>
  <c r="U150" i="9" s="1"/>
  <c r="K150" i="9"/>
  <c r="M150" i="9" s="1"/>
  <c r="F150" i="9"/>
  <c r="H150" i="9" s="1"/>
  <c r="AX149" i="9"/>
  <c r="AZ149" i="9" s="1"/>
  <c r="AS149" i="9"/>
  <c r="AU149" i="9" s="1"/>
  <c r="AK149" i="9"/>
  <c r="AM149" i="9" s="1"/>
  <c r="AF149" i="9"/>
  <c r="AH149" i="9" s="1"/>
  <c r="X149" i="9"/>
  <c r="Z149" i="9" s="1"/>
  <c r="S149" i="9"/>
  <c r="U149" i="9" s="1"/>
  <c r="K149" i="9"/>
  <c r="M149" i="9" s="1"/>
  <c r="F149" i="9"/>
  <c r="H149" i="9" s="1"/>
  <c r="AX148" i="9"/>
  <c r="AZ148" i="9" s="1"/>
  <c r="AS148" i="9"/>
  <c r="AU148" i="9" s="1"/>
  <c r="AK148" i="9"/>
  <c r="AM148" i="9" s="1"/>
  <c r="AF148" i="9"/>
  <c r="AH148" i="9" s="1"/>
  <c r="X148" i="9"/>
  <c r="Z148" i="9" s="1"/>
  <c r="S148" i="9"/>
  <c r="U148" i="9" s="1"/>
  <c r="K148" i="9"/>
  <c r="M148" i="9" s="1"/>
  <c r="F148" i="9"/>
  <c r="H148" i="9" s="1"/>
  <c r="AX138" i="9"/>
  <c r="AZ138" i="9" s="1"/>
  <c r="AS138" i="9"/>
  <c r="AU138" i="9" s="1"/>
  <c r="AK138" i="9"/>
  <c r="AM138" i="9" s="1"/>
  <c r="AF138" i="9"/>
  <c r="AH138" i="9" s="1"/>
  <c r="X138" i="9"/>
  <c r="Z138" i="9" s="1"/>
  <c r="S138" i="9"/>
  <c r="U138" i="9" s="1"/>
  <c r="K138" i="9"/>
  <c r="M138" i="9" s="1"/>
  <c r="F138" i="9"/>
  <c r="H138" i="9" s="1"/>
  <c r="AX137" i="9"/>
  <c r="AZ137" i="9" s="1"/>
  <c r="AS137" i="9"/>
  <c r="AU137" i="9" s="1"/>
  <c r="AK137" i="9"/>
  <c r="AM137" i="9" s="1"/>
  <c r="AF137" i="9"/>
  <c r="AH137" i="9" s="1"/>
  <c r="X137" i="9"/>
  <c r="Z137" i="9" s="1"/>
  <c r="S137" i="9"/>
  <c r="U137" i="9" s="1"/>
  <c r="K137" i="9"/>
  <c r="M137" i="9" s="1"/>
  <c r="F137" i="9"/>
  <c r="H137" i="9" s="1"/>
  <c r="AX136" i="9"/>
  <c r="AZ136" i="9" s="1"/>
  <c r="AS136" i="9"/>
  <c r="AU136" i="9" s="1"/>
  <c r="AK136" i="9"/>
  <c r="AM136" i="9" s="1"/>
  <c r="AF136" i="9"/>
  <c r="AH136" i="9" s="1"/>
  <c r="X136" i="9"/>
  <c r="Z136" i="9" s="1"/>
  <c r="S136" i="9"/>
  <c r="U136" i="9" s="1"/>
  <c r="K136" i="9"/>
  <c r="M136" i="9" s="1"/>
  <c r="F136" i="9"/>
  <c r="H136" i="9" s="1"/>
  <c r="AX135" i="9"/>
  <c r="AZ135" i="9" s="1"/>
  <c r="AS135" i="9"/>
  <c r="AU135" i="9" s="1"/>
  <c r="AK135" i="9"/>
  <c r="AM135" i="9" s="1"/>
  <c r="AF135" i="9"/>
  <c r="AH135" i="9" s="1"/>
  <c r="X135" i="9"/>
  <c r="Z135" i="9" s="1"/>
  <c r="S135" i="9"/>
  <c r="U135" i="9" s="1"/>
  <c r="K135" i="9"/>
  <c r="M135" i="9" s="1"/>
  <c r="F135" i="9"/>
  <c r="H135" i="9" s="1"/>
  <c r="AX125" i="9"/>
  <c r="AZ125" i="9" s="1"/>
  <c r="AS125" i="9"/>
  <c r="AU125" i="9" s="1"/>
  <c r="AK125" i="9"/>
  <c r="AM125" i="9" s="1"/>
  <c r="AF125" i="9"/>
  <c r="AH125" i="9" s="1"/>
  <c r="X125" i="9"/>
  <c r="Z125" i="9" s="1"/>
  <c r="S125" i="9"/>
  <c r="U125" i="9" s="1"/>
  <c r="K125" i="9"/>
  <c r="M125" i="9" s="1"/>
  <c r="F125" i="9"/>
  <c r="H125" i="9" s="1"/>
  <c r="AX124" i="9"/>
  <c r="AZ124" i="9" s="1"/>
  <c r="AS124" i="9"/>
  <c r="AU124" i="9" s="1"/>
  <c r="AK124" i="9"/>
  <c r="AM124" i="9" s="1"/>
  <c r="AF124" i="9"/>
  <c r="AH124" i="9" s="1"/>
  <c r="X124" i="9"/>
  <c r="Z124" i="9" s="1"/>
  <c r="S124" i="9"/>
  <c r="U124" i="9" s="1"/>
  <c r="K124" i="9"/>
  <c r="M124" i="9" s="1"/>
  <c r="F124" i="9"/>
  <c r="H124" i="9" s="1"/>
  <c r="AX123" i="9"/>
  <c r="AZ123" i="9" s="1"/>
  <c r="AS123" i="9"/>
  <c r="AU123" i="9" s="1"/>
  <c r="AK123" i="9"/>
  <c r="AM123" i="9" s="1"/>
  <c r="AF123" i="9"/>
  <c r="AH123" i="9" s="1"/>
  <c r="X123" i="9"/>
  <c r="Z123" i="9" s="1"/>
  <c r="S123" i="9"/>
  <c r="U123" i="9" s="1"/>
  <c r="K123" i="9"/>
  <c r="M123" i="9" s="1"/>
  <c r="F123" i="9"/>
  <c r="H123" i="9" s="1"/>
  <c r="AX122" i="9"/>
  <c r="AZ122" i="9" s="1"/>
  <c r="AS122" i="9"/>
  <c r="AU122" i="9" s="1"/>
  <c r="AK122" i="9"/>
  <c r="AM122" i="9" s="1"/>
  <c r="AF122" i="9"/>
  <c r="AH122" i="9" s="1"/>
  <c r="X122" i="9"/>
  <c r="Z122" i="9" s="1"/>
  <c r="S122" i="9"/>
  <c r="U122" i="9" s="1"/>
  <c r="K122" i="9"/>
  <c r="M122" i="9" s="1"/>
  <c r="F122" i="9"/>
  <c r="H122" i="9" s="1"/>
  <c r="AX112" i="9"/>
  <c r="AZ112" i="9" s="1"/>
  <c r="AS112" i="9"/>
  <c r="AU112" i="9" s="1"/>
  <c r="AK112" i="9"/>
  <c r="AM112" i="9" s="1"/>
  <c r="AF112" i="9"/>
  <c r="AH112" i="9" s="1"/>
  <c r="X112" i="9"/>
  <c r="Z112" i="9" s="1"/>
  <c r="S112" i="9"/>
  <c r="U112" i="9" s="1"/>
  <c r="K112" i="9"/>
  <c r="M112" i="9" s="1"/>
  <c r="F112" i="9"/>
  <c r="H112" i="9" s="1"/>
  <c r="AX111" i="9"/>
  <c r="AZ111" i="9" s="1"/>
  <c r="AS111" i="9"/>
  <c r="AU111" i="9" s="1"/>
  <c r="AK111" i="9"/>
  <c r="AM111" i="9" s="1"/>
  <c r="AF111" i="9"/>
  <c r="AH111" i="9" s="1"/>
  <c r="X111" i="9"/>
  <c r="Z111" i="9" s="1"/>
  <c r="S111" i="9"/>
  <c r="U111" i="9" s="1"/>
  <c r="K111" i="9"/>
  <c r="M111" i="9" s="1"/>
  <c r="F111" i="9"/>
  <c r="H111" i="9" s="1"/>
  <c r="AX110" i="9"/>
  <c r="AZ110" i="9" s="1"/>
  <c r="AS110" i="9"/>
  <c r="AU110" i="9" s="1"/>
  <c r="AK110" i="9"/>
  <c r="AM110" i="9" s="1"/>
  <c r="AF110" i="9"/>
  <c r="AH110" i="9" s="1"/>
  <c r="X110" i="9"/>
  <c r="Z110" i="9" s="1"/>
  <c r="S110" i="9"/>
  <c r="U110" i="9" s="1"/>
  <c r="K110" i="9"/>
  <c r="M110" i="9" s="1"/>
  <c r="F110" i="9"/>
  <c r="H110" i="9" s="1"/>
  <c r="AX109" i="9"/>
  <c r="AZ109" i="9" s="1"/>
  <c r="AS109" i="9"/>
  <c r="AU109" i="9" s="1"/>
  <c r="AK109" i="9"/>
  <c r="AM109" i="9" s="1"/>
  <c r="AF109" i="9"/>
  <c r="AH109" i="9" s="1"/>
  <c r="X109" i="9"/>
  <c r="Z109" i="9" s="1"/>
  <c r="S109" i="9"/>
  <c r="U109" i="9" s="1"/>
  <c r="K109" i="9"/>
  <c r="M109" i="9" s="1"/>
  <c r="F109" i="9"/>
  <c r="H109" i="9" s="1"/>
  <c r="AX99" i="9"/>
  <c r="AZ99" i="9" s="1"/>
  <c r="AS99" i="9"/>
  <c r="AU99" i="9" s="1"/>
  <c r="AK99" i="9"/>
  <c r="AM99" i="9" s="1"/>
  <c r="AF99" i="9"/>
  <c r="AH99" i="9" s="1"/>
  <c r="X99" i="9"/>
  <c r="Z99" i="9" s="1"/>
  <c r="S99" i="9"/>
  <c r="U99" i="9" s="1"/>
  <c r="K99" i="9"/>
  <c r="M99" i="9" s="1"/>
  <c r="F99" i="9"/>
  <c r="H99" i="9" s="1"/>
  <c r="AX98" i="9"/>
  <c r="AZ98" i="9" s="1"/>
  <c r="AS98" i="9"/>
  <c r="AU98" i="9" s="1"/>
  <c r="AK98" i="9"/>
  <c r="AM98" i="9" s="1"/>
  <c r="AF98" i="9"/>
  <c r="AH98" i="9" s="1"/>
  <c r="X98" i="9"/>
  <c r="Z98" i="9" s="1"/>
  <c r="S98" i="9"/>
  <c r="U98" i="9" s="1"/>
  <c r="K98" i="9"/>
  <c r="M98" i="9" s="1"/>
  <c r="F98" i="9"/>
  <c r="H98" i="9" s="1"/>
  <c r="AX97" i="9"/>
  <c r="AZ97" i="9" s="1"/>
  <c r="AS97" i="9"/>
  <c r="AU97" i="9" s="1"/>
  <c r="AK97" i="9"/>
  <c r="AM97" i="9" s="1"/>
  <c r="AF97" i="9"/>
  <c r="AH97" i="9" s="1"/>
  <c r="X97" i="9"/>
  <c r="Z97" i="9" s="1"/>
  <c r="S97" i="9"/>
  <c r="U97" i="9" s="1"/>
  <c r="K97" i="9"/>
  <c r="M97" i="9" s="1"/>
  <c r="F97" i="9"/>
  <c r="H97" i="9" s="1"/>
  <c r="AX96" i="9"/>
  <c r="AZ96" i="9" s="1"/>
  <c r="AS96" i="9"/>
  <c r="AU96" i="9" s="1"/>
  <c r="AK96" i="9"/>
  <c r="AM96" i="9" s="1"/>
  <c r="AF96" i="9"/>
  <c r="AH96" i="9" s="1"/>
  <c r="X96" i="9"/>
  <c r="Z96" i="9" s="1"/>
  <c r="S96" i="9"/>
  <c r="U96" i="9" s="1"/>
  <c r="K96" i="9"/>
  <c r="M96" i="9" s="1"/>
  <c r="F96" i="9"/>
  <c r="H96" i="9" s="1"/>
  <c r="AX86" i="9"/>
  <c r="AZ86" i="9" s="1"/>
  <c r="AS86" i="9"/>
  <c r="AU86" i="9" s="1"/>
  <c r="AK86" i="9"/>
  <c r="AM86" i="9" s="1"/>
  <c r="AF86" i="9"/>
  <c r="AH86" i="9" s="1"/>
  <c r="X86" i="9"/>
  <c r="Z86" i="9" s="1"/>
  <c r="S86" i="9"/>
  <c r="U86" i="9" s="1"/>
  <c r="K86" i="9"/>
  <c r="M86" i="9" s="1"/>
  <c r="F86" i="9"/>
  <c r="H86" i="9" s="1"/>
  <c r="AX85" i="9"/>
  <c r="AZ85" i="9" s="1"/>
  <c r="AS85" i="9"/>
  <c r="AU85" i="9" s="1"/>
  <c r="AK85" i="9"/>
  <c r="AM85" i="9" s="1"/>
  <c r="AF85" i="9"/>
  <c r="AH85" i="9" s="1"/>
  <c r="X85" i="9"/>
  <c r="Z85" i="9" s="1"/>
  <c r="S85" i="9"/>
  <c r="U85" i="9" s="1"/>
  <c r="K85" i="9"/>
  <c r="M85" i="9" s="1"/>
  <c r="F85" i="9"/>
  <c r="H85" i="9" s="1"/>
  <c r="AX83" i="9"/>
  <c r="AZ83" i="9" s="1"/>
  <c r="AS83" i="9"/>
  <c r="AU83" i="9" s="1"/>
  <c r="AK83" i="9"/>
  <c r="AM83" i="9" s="1"/>
  <c r="AF83" i="9"/>
  <c r="AH83" i="9" s="1"/>
  <c r="X83" i="9"/>
  <c r="Z83" i="9" s="1"/>
  <c r="S83" i="9"/>
  <c r="U83" i="9" s="1"/>
  <c r="K83" i="9"/>
  <c r="M83" i="9" s="1"/>
  <c r="F83" i="9"/>
  <c r="H83" i="9" s="1"/>
  <c r="AX73" i="9"/>
  <c r="AZ73" i="9" s="1"/>
  <c r="AS73" i="9"/>
  <c r="AU73" i="9" s="1"/>
  <c r="AK73" i="9"/>
  <c r="AM73" i="9" s="1"/>
  <c r="AF73" i="9"/>
  <c r="AH73" i="9" s="1"/>
  <c r="X73" i="9"/>
  <c r="Z73" i="9" s="1"/>
  <c r="S73" i="9"/>
  <c r="U73" i="9" s="1"/>
  <c r="K73" i="9"/>
  <c r="M73" i="9" s="1"/>
  <c r="F73" i="9"/>
  <c r="H73" i="9" s="1"/>
  <c r="AX72" i="9"/>
  <c r="AZ72" i="9" s="1"/>
  <c r="AS72" i="9"/>
  <c r="AU72" i="9" s="1"/>
  <c r="AK72" i="9"/>
  <c r="AM72" i="9" s="1"/>
  <c r="AF72" i="9"/>
  <c r="AH72" i="9" s="1"/>
  <c r="X72" i="9"/>
  <c r="Z72" i="9" s="1"/>
  <c r="S72" i="9"/>
  <c r="U72" i="9" s="1"/>
  <c r="K72" i="9"/>
  <c r="M72" i="9" s="1"/>
  <c r="F72" i="9"/>
  <c r="H72" i="9" s="1"/>
  <c r="AX70" i="9"/>
  <c r="AZ70" i="9" s="1"/>
  <c r="AS70" i="9"/>
  <c r="AU70" i="9" s="1"/>
  <c r="AK70" i="9"/>
  <c r="AM70" i="9" s="1"/>
  <c r="AF70" i="9"/>
  <c r="AH70" i="9" s="1"/>
  <c r="X70" i="9"/>
  <c r="Z70" i="9" s="1"/>
  <c r="S70" i="9"/>
  <c r="U70" i="9" s="1"/>
  <c r="K70" i="9"/>
  <c r="M70" i="9" s="1"/>
  <c r="F70" i="9"/>
  <c r="H70" i="9" s="1"/>
  <c r="AX60" i="9"/>
  <c r="AZ60" i="9" s="1"/>
  <c r="AS60" i="9"/>
  <c r="AU60" i="9" s="1"/>
  <c r="AK60" i="9"/>
  <c r="AM60" i="9" s="1"/>
  <c r="AF60" i="9"/>
  <c r="AH60" i="9" s="1"/>
  <c r="X60" i="9"/>
  <c r="Z60" i="9" s="1"/>
  <c r="S60" i="9"/>
  <c r="U60" i="9" s="1"/>
  <c r="K60" i="9"/>
  <c r="M60" i="9" s="1"/>
  <c r="F60" i="9"/>
  <c r="H60" i="9" s="1"/>
  <c r="AX59" i="9"/>
  <c r="AZ59" i="9" s="1"/>
  <c r="AS59" i="9"/>
  <c r="AU59" i="9" s="1"/>
  <c r="AK59" i="9"/>
  <c r="AM59" i="9" s="1"/>
  <c r="AF59" i="9"/>
  <c r="AH59" i="9" s="1"/>
  <c r="X59" i="9"/>
  <c r="Z59" i="9" s="1"/>
  <c r="S59" i="9"/>
  <c r="U59" i="9" s="1"/>
  <c r="K59" i="9"/>
  <c r="M59" i="9" s="1"/>
  <c r="F59" i="9"/>
  <c r="H59" i="9" s="1"/>
  <c r="AX58" i="9"/>
  <c r="AZ58" i="9" s="1"/>
  <c r="AS58" i="9"/>
  <c r="AU58" i="9" s="1"/>
  <c r="AK58" i="9"/>
  <c r="AM58" i="9" s="1"/>
  <c r="AF58" i="9"/>
  <c r="AH58" i="9" s="1"/>
  <c r="X58" i="9"/>
  <c r="Z58" i="9" s="1"/>
  <c r="S58" i="9"/>
  <c r="U58" i="9" s="1"/>
  <c r="K58" i="9"/>
  <c r="M58" i="9" s="1"/>
  <c r="F58" i="9"/>
  <c r="H58" i="9" s="1"/>
  <c r="AX47" i="9"/>
  <c r="AZ47" i="9" s="1"/>
  <c r="AS47" i="9"/>
  <c r="AU47" i="9" s="1"/>
  <c r="AK47" i="9"/>
  <c r="AM47" i="9" s="1"/>
  <c r="AF47" i="9"/>
  <c r="AH47" i="9" s="1"/>
  <c r="X47" i="9"/>
  <c r="Z47" i="9" s="1"/>
  <c r="S47" i="9"/>
  <c r="U47" i="9" s="1"/>
  <c r="K47" i="9"/>
  <c r="M47" i="9" s="1"/>
  <c r="F47" i="9"/>
  <c r="H47" i="9" s="1"/>
  <c r="AX46" i="9"/>
  <c r="AZ46" i="9" s="1"/>
  <c r="AS46" i="9"/>
  <c r="AU46" i="9" s="1"/>
  <c r="AK46" i="9"/>
  <c r="AM46" i="9" s="1"/>
  <c r="AF46" i="9"/>
  <c r="AH46" i="9" s="1"/>
  <c r="X46" i="9"/>
  <c r="Z46" i="9" s="1"/>
  <c r="S46" i="9"/>
  <c r="U46" i="9" s="1"/>
  <c r="K46" i="9"/>
  <c r="M46" i="9" s="1"/>
  <c r="F46" i="9"/>
  <c r="H46" i="9" s="1"/>
  <c r="AX44" i="9"/>
  <c r="AZ44" i="9" s="1"/>
  <c r="AS44" i="9"/>
  <c r="AU44" i="9" s="1"/>
  <c r="AK44" i="9"/>
  <c r="AM44" i="9" s="1"/>
  <c r="AF44" i="9"/>
  <c r="AH44" i="9" s="1"/>
  <c r="X44" i="9"/>
  <c r="Z44" i="9" s="1"/>
  <c r="S44" i="9"/>
  <c r="U44" i="9" s="1"/>
  <c r="K44" i="9"/>
  <c r="M44" i="9" s="1"/>
  <c r="F44" i="9"/>
  <c r="H44" i="9" s="1"/>
  <c r="AX34" i="9"/>
  <c r="AZ34" i="9" s="1"/>
  <c r="AS34" i="9"/>
  <c r="AU34" i="9" s="1"/>
  <c r="AK34" i="9"/>
  <c r="AM34" i="9" s="1"/>
  <c r="AF34" i="9"/>
  <c r="AH34" i="9" s="1"/>
  <c r="X34" i="9"/>
  <c r="Z34" i="9" s="1"/>
  <c r="S34" i="9"/>
  <c r="U34" i="9" s="1"/>
  <c r="K34" i="9"/>
  <c r="M34" i="9" s="1"/>
  <c r="F34" i="9"/>
  <c r="H34" i="9" s="1"/>
  <c r="AX33" i="9"/>
  <c r="AZ33" i="9" s="1"/>
  <c r="AS33" i="9"/>
  <c r="AU33" i="9" s="1"/>
  <c r="AK33" i="9"/>
  <c r="AM33" i="9" s="1"/>
  <c r="AF33" i="9"/>
  <c r="AH33" i="9" s="1"/>
  <c r="X33" i="9"/>
  <c r="Z33" i="9" s="1"/>
  <c r="S33" i="9"/>
  <c r="U33" i="9" s="1"/>
  <c r="K33" i="9"/>
  <c r="M33" i="9" s="1"/>
  <c r="F33" i="9"/>
  <c r="H33" i="9" s="1"/>
  <c r="AX32" i="9"/>
  <c r="AZ32" i="9" s="1"/>
  <c r="AS32" i="9"/>
  <c r="AU32" i="9" s="1"/>
  <c r="AK32" i="9"/>
  <c r="AM32" i="9" s="1"/>
  <c r="AF32" i="9"/>
  <c r="AH32" i="9" s="1"/>
  <c r="X32" i="9"/>
  <c r="Z32" i="9" s="1"/>
  <c r="S32" i="9"/>
  <c r="U32" i="9" s="1"/>
  <c r="K32" i="9"/>
  <c r="M32" i="9" s="1"/>
  <c r="F32" i="9"/>
  <c r="H32" i="9" s="1"/>
  <c r="AX31" i="9"/>
  <c r="AZ31" i="9" s="1"/>
  <c r="AS31" i="9"/>
  <c r="AU31" i="9" s="1"/>
  <c r="AK31" i="9"/>
  <c r="AM31" i="9" s="1"/>
  <c r="AF31" i="9"/>
  <c r="AH31" i="9" s="1"/>
  <c r="X31" i="9"/>
  <c r="Z31" i="9" s="1"/>
  <c r="S31" i="9"/>
  <c r="U31" i="9" s="1"/>
  <c r="K31" i="9"/>
  <c r="M31" i="9" s="1"/>
  <c r="F31" i="9"/>
  <c r="H31" i="9" s="1"/>
  <c r="AX21" i="9"/>
  <c r="AZ21" i="9" s="1"/>
  <c r="AS21" i="9"/>
  <c r="AU21" i="9" s="1"/>
  <c r="AK21" i="9"/>
  <c r="AM21" i="9" s="1"/>
  <c r="AF21" i="9"/>
  <c r="AH21" i="9" s="1"/>
  <c r="X21" i="9"/>
  <c r="Z21" i="9" s="1"/>
  <c r="S21" i="9"/>
  <c r="U21" i="9" s="1"/>
  <c r="K21" i="9"/>
  <c r="M21" i="9" s="1"/>
  <c r="F21" i="9"/>
  <c r="H21" i="9" s="1"/>
  <c r="AX20" i="9"/>
  <c r="AZ20" i="9" s="1"/>
  <c r="AS20" i="9"/>
  <c r="AU20" i="9" s="1"/>
  <c r="AK20" i="9"/>
  <c r="AM20" i="9" s="1"/>
  <c r="AF20" i="9"/>
  <c r="AH20" i="9" s="1"/>
  <c r="X20" i="9"/>
  <c r="Z20" i="9" s="1"/>
  <c r="S20" i="9"/>
  <c r="U20" i="9" s="1"/>
  <c r="K20" i="9"/>
  <c r="M20" i="9" s="1"/>
  <c r="F20" i="9"/>
  <c r="H20" i="9" s="1"/>
  <c r="AX19" i="9"/>
  <c r="AZ19" i="9" s="1"/>
  <c r="AS19" i="9"/>
  <c r="AU19" i="9" s="1"/>
  <c r="AK19" i="9"/>
  <c r="AM19" i="9" s="1"/>
  <c r="AF19" i="9"/>
  <c r="AH19" i="9" s="1"/>
  <c r="X19" i="9"/>
  <c r="Z19" i="9" s="1"/>
  <c r="S19" i="9"/>
  <c r="U19" i="9" s="1"/>
  <c r="K19" i="9"/>
  <c r="M19" i="9" s="1"/>
  <c r="F19" i="9"/>
  <c r="H19" i="9" s="1"/>
  <c r="AX18" i="9"/>
  <c r="AZ18" i="9" s="1"/>
  <c r="AS18" i="9"/>
  <c r="AU18" i="9" s="1"/>
  <c r="AK18" i="9"/>
  <c r="AM18" i="9" s="1"/>
  <c r="AF18" i="9"/>
  <c r="AH18" i="9" s="1"/>
  <c r="X18" i="9"/>
  <c r="Z18" i="9" s="1"/>
  <c r="S18" i="9"/>
  <c r="U18" i="9" s="1"/>
  <c r="K18" i="9"/>
  <c r="M18" i="9" s="1"/>
  <c r="F18" i="9"/>
  <c r="H18" i="9" s="1"/>
  <c r="K36" i="1"/>
  <c r="M36" i="1" s="1"/>
  <c r="F36" i="1"/>
  <c r="H36" i="1" s="1"/>
  <c r="K35" i="1"/>
  <c r="M35" i="1" s="1"/>
  <c r="F35" i="1"/>
  <c r="H35" i="1" s="1"/>
  <c r="K34" i="1"/>
  <c r="M34" i="1" s="1"/>
  <c r="F34" i="1"/>
  <c r="H34" i="1" s="1"/>
  <c r="K33" i="1"/>
  <c r="M33" i="1" s="1"/>
  <c r="F33" i="1"/>
  <c r="H33" i="1" s="1"/>
  <c r="K32" i="1"/>
  <c r="M32" i="1" s="1"/>
  <c r="F32" i="1"/>
  <c r="H32" i="1" s="1"/>
  <c r="K22" i="1"/>
  <c r="M22" i="1" s="1"/>
  <c r="F22" i="1"/>
  <c r="H22" i="1" s="1"/>
  <c r="K21" i="1"/>
  <c r="M21" i="1" s="1"/>
  <c r="F21" i="1"/>
  <c r="H21" i="1" s="1"/>
  <c r="K20" i="1"/>
  <c r="M20" i="1" s="1"/>
  <c r="F20" i="1"/>
  <c r="H20" i="1" s="1"/>
  <c r="K19" i="1"/>
  <c r="M19" i="1" s="1"/>
  <c r="F19" i="1"/>
  <c r="H19" i="1" s="1"/>
  <c r="K18" i="1"/>
  <c r="M18" i="1" s="1"/>
  <c r="F18" i="1"/>
  <c r="H18" i="1" s="1"/>
  <c r="AX32" i="1"/>
  <c r="AZ32" i="1" s="1"/>
  <c r="AS32" i="1"/>
  <c r="AU32" i="1" s="1"/>
  <c r="AK32" i="1"/>
  <c r="AM32" i="1" s="1"/>
  <c r="AF32" i="1"/>
  <c r="AH32" i="1" s="1"/>
  <c r="X32" i="1"/>
  <c r="Z32" i="1" s="1"/>
  <c r="S32" i="1"/>
  <c r="U32" i="1" s="1"/>
  <c r="AX18" i="1"/>
  <c r="AZ18" i="1" s="1"/>
  <c r="AS18" i="1"/>
  <c r="AU18" i="1" s="1"/>
  <c r="AK18" i="1"/>
  <c r="AM18" i="1" s="1"/>
  <c r="AF18" i="1"/>
  <c r="AH18" i="1" s="1"/>
  <c r="X18" i="1"/>
  <c r="Z18" i="1" s="1"/>
  <c r="S18" i="1"/>
  <c r="U18" i="1" s="1"/>
  <c r="AX33" i="3"/>
  <c r="AZ33" i="3" s="1"/>
  <c r="AS33" i="3"/>
  <c r="AU33" i="3" s="1"/>
  <c r="AK33" i="3"/>
  <c r="AM33" i="3" s="1"/>
  <c r="AF33" i="3"/>
  <c r="AH33" i="3" s="1"/>
  <c r="X33" i="3"/>
  <c r="Z33" i="3" s="1"/>
  <c r="S33" i="3"/>
  <c r="U33" i="3" s="1"/>
  <c r="K33" i="3"/>
  <c r="M33" i="3" s="1"/>
  <c r="F33" i="3"/>
  <c r="H33" i="3" s="1"/>
  <c r="AX32" i="3"/>
  <c r="AZ32" i="3" s="1"/>
  <c r="AS32" i="3"/>
  <c r="AU32" i="3" s="1"/>
  <c r="AK32" i="3"/>
  <c r="AM32" i="3" s="1"/>
  <c r="AF32" i="3"/>
  <c r="AH32" i="3" s="1"/>
  <c r="X32" i="3"/>
  <c r="Z32" i="3" s="1"/>
  <c r="S32" i="3"/>
  <c r="U32" i="3" s="1"/>
  <c r="K32" i="3"/>
  <c r="M32" i="3" s="1"/>
  <c r="F32" i="3"/>
  <c r="H32" i="3" s="1"/>
  <c r="AX31" i="3"/>
  <c r="AZ31" i="3" s="1"/>
  <c r="AS31" i="3"/>
  <c r="AU31" i="3" s="1"/>
  <c r="AK31" i="3"/>
  <c r="AM31" i="3" s="1"/>
  <c r="AF31" i="3"/>
  <c r="AH31" i="3" s="1"/>
  <c r="X31" i="3"/>
  <c r="Z31" i="3" s="1"/>
  <c r="S31" i="3"/>
  <c r="U31" i="3" s="1"/>
  <c r="K31" i="3"/>
  <c r="M31" i="3" s="1"/>
  <c r="F31" i="3"/>
  <c r="H31" i="3" s="1"/>
  <c r="AX30" i="3"/>
  <c r="AZ30" i="3" s="1"/>
  <c r="AS30" i="3"/>
  <c r="AU30" i="3" s="1"/>
  <c r="AK30" i="3"/>
  <c r="AM30" i="3" s="1"/>
  <c r="AF30" i="3"/>
  <c r="AH30" i="3" s="1"/>
  <c r="X30" i="3"/>
  <c r="Z30" i="3" s="1"/>
  <c r="S30" i="3"/>
  <c r="U30" i="3" s="1"/>
  <c r="K30" i="3"/>
  <c r="M30" i="3" s="1"/>
  <c r="F30" i="3"/>
  <c r="H30" i="3" s="1"/>
  <c r="AX21" i="3"/>
  <c r="AZ21" i="3" s="1"/>
  <c r="AS21" i="3"/>
  <c r="AU21" i="3" s="1"/>
  <c r="AK21" i="3"/>
  <c r="AM21" i="3" s="1"/>
  <c r="AF21" i="3"/>
  <c r="AH21" i="3" s="1"/>
  <c r="X21" i="3"/>
  <c r="Z21" i="3" s="1"/>
  <c r="S21" i="3"/>
  <c r="U21" i="3" s="1"/>
  <c r="K21" i="3"/>
  <c r="M21" i="3" s="1"/>
  <c r="F21" i="3"/>
  <c r="H21" i="3" s="1"/>
  <c r="AX20" i="3"/>
  <c r="AZ20" i="3" s="1"/>
  <c r="AS20" i="3"/>
  <c r="AU20" i="3" s="1"/>
  <c r="AK20" i="3"/>
  <c r="AM20" i="3" s="1"/>
  <c r="AF20" i="3"/>
  <c r="AH20" i="3" s="1"/>
  <c r="X20" i="3"/>
  <c r="Z20" i="3" s="1"/>
  <c r="S20" i="3"/>
  <c r="U20" i="3" s="1"/>
  <c r="K20" i="3"/>
  <c r="M20" i="3" s="1"/>
  <c r="F20" i="3"/>
  <c r="H20" i="3" s="1"/>
  <c r="AX19" i="3"/>
  <c r="AZ19" i="3" s="1"/>
  <c r="AS19" i="3"/>
  <c r="AU19" i="3" s="1"/>
  <c r="AK19" i="3"/>
  <c r="AM19" i="3" s="1"/>
  <c r="AF19" i="3"/>
  <c r="AH19" i="3" s="1"/>
  <c r="X19" i="3"/>
  <c r="Z19" i="3" s="1"/>
  <c r="S19" i="3"/>
  <c r="U19" i="3" s="1"/>
  <c r="K19" i="3"/>
  <c r="M19" i="3" s="1"/>
  <c r="F19" i="3"/>
  <c r="H19" i="3" s="1"/>
  <c r="AX18" i="3"/>
  <c r="AZ18" i="3" s="1"/>
  <c r="AS18" i="3"/>
  <c r="AU18" i="3" s="1"/>
  <c r="AK18" i="3"/>
  <c r="AM18" i="3" s="1"/>
  <c r="AF18" i="3"/>
  <c r="AH18" i="3" s="1"/>
  <c r="X18" i="3"/>
  <c r="Z18" i="3" s="1"/>
  <c r="S18" i="3"/>
  <c r="U18" i="3" s="1"/>
  <c r="K18" i="3"/>
  <c r="M18" i="3" s="1"/>
  <c r="F18" i="3"/>
  <c r="H18" i="3" s="1"/>
  <c r="AX84" i="2"/>
  <c r="AZ84" i="2" s="1"/>
  <c r="AS84" i="2"/>
  <c r="AU84" i="2" s="1"/>
  <c r="AK84" i="2"/>
  <c r="AM84" i="2" s="1"/>
  <c r="AF84" i="2"/>
  <c r="AH84" i="2" s="1"/>
  <c r="X84" i="2"/>
  <c r="Z84" i="2" s="1"/>
  <c r="S84" i="2"/>
  <c r="U84" i="2" s="1"/>
  <c r="K84" i="2"/>
  <c r="M84" i="2" s="1"/>
  <c r="F84" i="2"/>
  <c r="H84" i="2" s="1"/>
  <c r="AX83" i="2"/>
  <c r="AZ83" i="2" s="1"/>
  <c r="AS83" i="2"/>
  <c r="AU83" i="2" s="1"/>
  <c r="AK83" i="2"/>
  <c r="AM83" i="2" s="1"/>
  <c r="AF83" i="2"/>
  <c r="AH83" i="2" s="1"/>
  <c r="X83" i="2"/>
  <c r="Z83" i="2" s="1"/>
  <c r="S83" i="2"/>
  <c r="U83" i="2" s="1"/>
  <c r="K83" i="2"/>
  <c r="M83" i="2" s="1"/>
  <c r="F83" i="2"/>
  <c r="H83" i="2" s="1"/>
  <c r="AX82" i="2"/>
  <c r="AZ82" i="2" s="1"/>
  <c r="AS82" i="2"/>
  <c r="AU82" i="2" s="1"/>
  <c r="AK82" i="2"/>
  <c r="AM82" i="2" s="1"/>
  <c r="AF82" i="2"/>
  <c r="AH82" i="2" s="1"/>
  <c r="X82" i="2"/>
  <c r="Z82" i="2" s="1"/>
  <c r="S82" i="2"/>
  <c r="U82" i="2" s="1"/>
  <c r="K82" i="2"/>
  <c r="M82" i="2" s="1"/>
  <c r="F82" i="2"/>
  <c r="H82" i="2" s="1"/>
  <c r="AX81" i="2"/>
  <c r="AZ81" i="2" s="1"/>
  <c r="AS81" i="2"/>
  <c r="AU81" i="2" s="1"/>
  <c r="AK81" i="2"/>
  <c r="AM81" i="2" s="1"/>
  <c r="AF81" i="2"/>
  <c r="AH81" i="2" s="1"/>
  <c r="X81" i="2"/>
  <c r="Z81" i="2" s="1"/>
  <c r="S81" i="2"/>
  <c r="U81" i="2" s="1"/>
  <c r="K81" i="2"/>
  <c r="M81" i="2" s="1"/>
  <c r="F81" i="2"/>
  <c r="H81" i="2" s="1"/>
  <c r="AX80" i="2"/>
  <c r="AZ80" i="2" s="1"/>
  <c r="AS80" i="2"/>
  <c r="AU80" i="2" s="1"/>
  <c r="AK80" i="2"/>
  <c r="AM80" i="2" s="1"/>
  <c r="AF80" i="2"/>
  <c r="AH80" i="2" s="1"/>
  <c r="X80" i="2"/>
  <c r="Z80" i="2" s="1"/>
  <c r="S80" i="2"/>
  <c r="U80" i="2" s="1"/>
  <c r="K80" i="2"/>
  <c r="M80" i="2" s="1"/>
  <c r="F80" i="2"/>
  <c r="H80" i="2" s="1"/>
  <c r="AX79" i="2"/>
  <c r="AZ79" i="2" s="1"/>
  <c r="AS79" i="2"/>
  <c r="AU79" i="2" s="1"/>
  <c r="AK79" i="2"/>
  <c r="AM79" i="2" s="1"/>
  <c r="AF79" i="2"/>
  <c r="AH79" i="2" s="1"/>
  <c r="X79" i="2"/>
  <c r="Z79" i="2" s="1"/>
  <c r="S79" i="2"/>
  <c r="U79" i="2" s="1"/>
  <c r="K79" i="2"/>
  <c r="M79" i="2" s="1"/>
  <c r="F79" i="2"/>
  <c r="H79" i="2" s="1"/>
  <c r="AX69" i="2"/>
  <c r="AZ69" i="2" s="1"/>
  <c r="AS69" i="2"/>
  <c r="AU69" i="2" s="1"/>
  <c r="AK69" i="2"/>
  <c r="AM69" i="2" s="1"/>
  <c r="AF69" i="2"/>
  <c r="AH69" i="2" s="1"/>
  <c r="X69" i="2"/>
  <c r="Z69" i="2" s="1"/>
  <c r="S69" i="2"/>
  <c r="U69" i="2" s="1"/>
  <c r="K69" i="2"/>
  <c r="M69" i="2" s="1"/>
  <c r="F69" i="2"/>
  <c r="H69" i="2" s="1"/>
  <c r="AX68" i="2"/>
  <c r="AZ68" i="2" s="1"/>
  <c r="AS68" i="2"/>
  <c r="AU68" i="2" s="1"/>
  <c r="AK68" i="2"/>
  <c r="AM68" i="2" s="1"/>
  <c r="AF68" i="2"/>
  <c r="AH68" i="2" s="1"/>
  <c r="X68" i="2"/>
  <c r="Z68" i="2" s="1"/>
  <c r="S68" i="2"/>
  <c r="U68" i="2" s="1"/>
  <c r="K68" i="2"/>
  <c r="M68" i="2" s="1"/>
  <c r="F68" i="2"/>
  <c r="H68" i="2" s="1"/>
  <c r="AX67" i="2"/>
  <c r="AZ67" i="2" s="1"/>
  <c r="AS67" i="2"/>
  <c r="AU67" i="2" s="1"/>
  <c r="AK67" i="2"/>
  <c r="AM67" i="2" s="1"/>
  <c r="AF67" i="2"/>
  <c r="AH67" i="2" s="1"/>
  <c r="X67" i="2"/>
  <c r="Z67" i="2" s="1"/>
  <c r="S67" i="2"/>
  <c r="U67" i="2" s="1"/>
  <c r="K67" i="2"/>
  <c r="M67" i="2" s="1"/>
  <c r="F67" i="2"/>
  <c r="H67" i="2" s="1"/>
  <c r="AX66" i="2"/>
  <c r="AZ66" i="2" s="1"/>
  <c r="AS66" i="2"/>
  <c r="AU66" i="2" s="1"/>
  <c r="AK66" i="2"/>
  <c r="AM66" i="2" s="1"/>
  <c r="AF66" i="2"/>
  <c r="AH66" i="2" s="1"/>
  <c r="X66" i="2"/>
  <c r="Z66" i="2" s="1"/>
  <c r="S66" i="2"/>
  <c r="U66" i="2" s="1"/>
  <c r="K66" i="2"/>
  <c r="M66" i="2" s="1"/>
  <c r="F66" i="2"/>
  <c r="H66" i="2" s="1"/>
  <c r="AX65" i="2"/>
  <c r="AZ65" i="2" s="1"/>
  <c r="AS65" i="2"/>
  <c r="AU65" i="2" s="1"/>
  <c r="AK65" i="2"/>
  <c r="AM65" i="2" s="1"/>
  <c r="AF65" i="2"/>
  <c r="AH65" i="2" s="1"/>
  <c r="X65" i="2"/>
  <c r="Z65" i="2" s="1"/>
  <c r="S65" i="2"/>
  <c r="U65" i="2" s="1"/>
  <c r="K65" i="2"/>
  <c r="M65" i="2" s="1"/>
  <c r="F65" i="2"/>
  <c r="H65" i="2" s="1"/>
  <c r="AX64" i="2"/>
  <c r="AZ64" i="2" s="1"/>
  <c r="AS64" i="2"/>
  <c r="AU64" i="2" s="1"/>
  <c r="AK64" i="2"/>
  <c r="AM64" i="2" s="1"/>
  <c r="AF64" i="2"/>
  <c r="AH64" i="2" s="1"/>
  <c r="X64" i="2"/>
  <c r="Z64" i="2" s="1"/>
  <c r="S64" i="2"/>
  <c r="U64" i="2" s="1"/>
  <c r="K64" i="2"/>
  <c r="M64" i="2" s="1"/>
  <c r="F64" i="2"/>
  <c r="H64" i="2" s="1"/>
  <c r="AX54" i="2"/>
  <c r="AZ54" i="2" s="1"/>
  <c r="AS54" i="2"/>
  <c r="AU54" i="2" s="1"/>
  <c r="AK54" i="2"/>
  <c r="AM54" i="2" s="1"/>
  <c r="AF54" i="2"/>
  <c r="AH54" i="2" s="1"/>
  <c r="X54" i="2"/>
  <c r="Z54" i="2" s="1"/>
  <c r="S54" i="2"/>
  <c r="U54" i="2" s="1"/>
  <c r="K54" i="2"/>
  <c r="M54" i="2" s="1"/>
  <c r="F54" i="2"/>
  <c r="H54" i="2" s="1"/>
  <c r="AX53" i="2"/>
  <c r="AZ53" i="2" s="1"/>
  <c r="AS53" i="2"/>
  <c r="AU53" i="2" s="1"/>
  <c r="AK53" i="2"/>
  <c r="AM53" i="2" s="1"/>
  <c r="AF53" i="2"/>
  <c r="AH53" i="2" s="1"/>
  <c r="X53" i="2"/>
  <c r="Z53" i="2" s="1"/>
  <c r="S53" i="2"/>
  <c r="U53" i="2" s="1"/>
  <c r="K53" i="2"/>
  <c r="M53" i="2" s="1"/>
  <c r="F53" i="2"/>
  <c r="H53" i="2" s="1"/>
  <c r="AX52" i="2"/>
  <c r="AZ52" i="2" s="1"/>
  <c r="AS52" i="2"/>
  <c r="AU52" i="2" s="1"/>
  <c r="AK52" i="2"/>
  <c r="AM52" i="2" s="1"/>
  <c r="AF52" i="2"/>
  <c r="AH52" i="2" s="1"/>
  <c r="X52" i="2"/>
  <c r="Z52" i="2" s="1"/>
  <c r="S52" i="2"/>
  <c r="U52" i="2" s="1"/>
  <c r="K52" i="2"/>
  <c r="M52" i="2" s="1"/>
  <c r="F52" i="2"/>
  <c r="H52" i="2" s="1"/>
  <c r="AX51" i="2"/>
  <c r="AZ51" i="2" s="1"/>
  <c r="AS51" i="2"/>
  <c r="AU51" i="2" s="1"/>
  <c r="AK51" i="2"/>
  <c r="AM51" i="2" s="1"/>
  <c r="AF51" i="2"/>
  <c r="AH51" i="2" s="1"/>
  <c r="X51" i="2"/>
  <c r="Z51" i="2" s="1"/>
  <c r="S51" i="2"/>
  <c r="U51" i="2" s="1"/>
  <c r="K51" i="2"/>
  <c r="M51" i="2" s="1"/>
  <c r="F51" i="2"/>
  <c r="H51" i="2" s="1"/>
  <c r="AX50" i="2"/>
  <c r="AZ50" i="2" s="1"/>
  <c r="AS50" i="2"/>
  <c r="AU50" i="2" s="1"/>
  <c r="AK50" i="2"/>
  <c r="AM50" i="2" s="1"/>
  <c r="AF50" i="2"/>
  <c r="AH50" i="2" s="1"/>
  <c r="X50" i="2"/>
  <c r="Z50" i="2" s="1"/>
  <c r="S50" i="2"/>
  <c r="U50" i="2" s="1"/>
  <c r="K50" i="2"/>
  <c r="M50" i="2" s="1"/>
  <c r="F50" i="2"/>
  <c r="H50" i="2" s="1"/>
  <c r="AX49" i="2"/>
  <c r="AZ49" i="2" s="1"/>
  <c r="AS49" i="2"/>
  <c r="AU49" i="2" s="1"/>
  <c r="AK49" i="2"/>
  <c r="AM49" i="2" s="1"/>
  <c r="AF49" i="2"/>
  <c r="AH49" i="2" s="1"/>
  <c r="X49" i="2"/>
  <c r="Z49" i="2" s="1"/>
  <c r="S49" i="2"/>
  <c r="U49" i="2" s="1"/>
  <c r="K49" i="2"/>
  <c r="M49" i="2" s="1"/>
  <c r="F49" i="2"/>
  <c r="H49" i="2" s="1"/>
  <c r="AX39" i="2"/>
  <c r="AZ39" i="2" s="1"/>
  <c r="AS39" i="2"/>
  <c r="AU39" i="2" s="1"/>
  <c r="AK39" i="2"/>
  <c r="AM39" i="2" s="1"/>
  <c r="AF39" i="2"/>
  <c r="AH39" i="2" s="1"/>
  <c r="X39" i="2"/>
  <c r="Z39" i="2" s="1"/>
  <c r="S39" i="2"/>
  <c r="U39" i="2" s="1"/>
  <c r="K39" i="2"/>
  <c r="M39" i="2" s="1"/>
  <c r="F39" i="2"/>
  <c r="H39" i="2" s="1"/>
  <c r="AX38" i="2"/>
  <c r="AZ38" i="2" s="1"/>
  <c r="AS38" i="2"/>
  <c r="AU38" i="2" s="1"/>
  <c r="AK38" i="2"/>
  <c r="AM38" i="2" s="1"/>
  <c r="AF38" i="2"/>
  <c r="AH38" i="2" s="1"/>
  <c r="X38" i="2"/>
  <c r="Z38" i="2" s="1"/>
  <c r="S38" i="2"/>
  <c r="U38" i="2" s="1"/>
  <c r="K38" i="2"/>
  <c r="M38" i="2" s="1"/>
  <c r="F38" i="2"/>
  <c r="H38" i="2" s="1"/>
  <c r="AX37" i="2"/>
  <c r="AZ37" i="2" s="1"/>
  <c r="AS37" i="2"/>
  <c r="AU37" i="2" s="1"/>
  <c r="AK37" i="2"/>
  <c r="AM37" i="2" s="1"/>
  <c r="AF37" i="2"/>
  <c r="AH37" i="2" s="1"/>
  <c r="X37" i="2"/>
  <c r="Z37" i="2" s="1"/>
  <c r="S37" i="2"/>
  <c r="U37" i="2" s="1"/>
  <c r="K37" i="2"/>
  <c r="M37" i="2" s="1"/>
  <c r="F37" i="2"/>
  <c r="H37" i="2" s="1"/>
  <c r="AX36" i="2"/>
  <c r="AZ36" i="2" s="1"/>
  <c r="AS36" i="2"/>
  <c r="AU36" i="2" s="1"/>
  <c r="AK36" i="2"/>
  <c r="AM36" i="2" s="1"/>
  <c r="AF36" i="2"/>
  <c r="AH36" i="2" s="1"/>
  <c r="X36" i="2"/>
  <c r="Z36" i="2" s="1"/>
  <c r="S36" i="2"/>
  <c r="U36" i="2" s="1"/>
  <c r="K36" i="2"/>
  <c r="M36" i="2" s="1"/>
  <c r="F36" i="2"/>
  <c r="H36" i="2" s="1"/>
  <c r="AX35" i="2"/>
  <c r="AZ35" i="2" s="1"/>
  <c r="AS35" i="2"/>
  <c r="AU35" i="2" s="1"/>
  <c r="AK35" i="2"/>
  <c r="AM35" i="2" s="1"/>
  <c r="AF35" i="2"/>
  <c r="AH35" i="2" s="1"/>
  <c r="X35" i="2"/>
  <c r="Z35" i="2" s="1"/>
  <c r="S35" i="2"/>
  <c r="U35" i="2" s="1"/>
  <c r="K35" i="2"/>
  <c r="M35" i="2" s="1"/>
  <c r="F35" i="2"/>
  <c r="H35" i="2" s="1"/>
  <c r="AX34" i="2"/>
  <c r="AZ34" i="2" s="1"/>
  <c r="AS34" i="2"/>
  <c r="AU34" i="2" s="1"/>
  <c r="AK34" i="2"/>
  <c r="AM34" i="2" s="1"/>
  <c r="AF34" i="2"/>
  <c r="AH34" i="2" s="1"/>
  <c r="X34" i="2"/>
  <c r="Z34" i="2" s="1"/>
  <c r="S34" i="2"/>
  <c r="U34" i="2" s="1"/>
  <c r="K34" i="2"/>
  <c r="M34" i="2" s="1"/>
  <c r="F34" i="2"/>
  <c r="H34" i="2" s="1"/>
  <c r="AX33" i="2"/>
  <c r="AZ33" i="2" s="1"/>
  <c r="AS33" i="2"/>
  <c r="AU33" i="2" s="1"/>
  <c r="AK33" i="2"/>
  <c r="AM33" i="2" s="1"/>
  <c r="AF33" i="2"/>
  <c r="AH33" i="2" s="1"/>
  <c r="X33" i="2"/>
  <c r="Z33" i="2" s="1"/>
  <c r="S33" i="2"/>
  <c r="U33" i="2" s="1"/>
  <c r="K33" i="2"/>
  <c r="M33" i="2" s="1"/>
  <c r="F33" i="2"/>
  <c r="H33" i="2" s="1"/>
  <c r="AX23" i="2"/>
  <c r="AZ23" i="2" s="1"/>
  <c r="AS23" i="2"/>
  <c r="AU23" i="2" s="1"/>
  <c r="AK23" i="2"/>
  <c r="AM23" i="2" s="1"/>
  <c r="AF23" i="2"/>
  <c r="AH23" i="2" s="1"/>
  <c r="X23" i="2"/>
  <c r="Z23" i="2" s="1"/>
  <c r="S23" i="2"/>
  <c r="U23" i="2" s="1"/>
  <c r="K23" i="2"/>
  <c r="M23" i="2" s="1"/>
  <c r="F23" i="2"/>
  <c r="H23" i="2" s="1"/>
  <c r="AX22" i="2"/>
  <c r="AZ22" i="2" s="1"/>
  <c r="AS22" i="2"/>
  <c r="AU22" i="2" s="1"/>
  <c r="AK22" i="2"/>
  <c r="AM22" i="2" s="1"/>
  <c r="AF22" i="2"/>
  <c r="AH22" i="2" s="1"/>
  <c r="X22" i="2"/>
  <c r="Z22" i="2" s="1"/>
  <c r="S22" i="2"/>
  <c r="U22" i="2" s="1"/>
  <c r="K22" i="2"/>
  <c r="M22" i="2" s="1"/>
  <c r="F22" i="2"/>
  <c r="H22" i="2" s="1"/>
  <c r="AX21" i="2"/>
  <c r="AZ21" i="2" s="1"/>
  <c r="AS21" i="2"/>
  <c r="AU21" i="2" s="1"/>
  <c r="AK21" i="2"/>
  <c r="AM21" i="2" s="1"/>
  <c r="AF21" i="2"/>
  <c r="AH21" i="2" s="1"/>
  <c r="X21" i="2"/>
  <c r="Z21" i="2" s="1"/>
  <c r="S21" i="2"/>
  <c r="U21" i="2" s="1"/>
  <c r="K21" i="2"/>
  <c r="M21" i="2" s="1"/>
  <c r="F21" i="2"/>
  <c r="H21" i="2" s="1"/>
  <c r="AX20" i="2"/>
  <c r="AZ20" i="2" s="1"/>
  <c r="AS20" i="2"/>
  <c r="AU20" i="2" s="1"/>
  <c r="AK20" i="2"/>
  <c r="AM20" i="2" s="1"/>
  <c r="AF20" i="2"/>
  <c r="AH20" i="2" s="1"/>
  <c r="X20" i="2"/>
  <c r="Z20" i="2" s="1"/>
  <c r="S20" i="2"/>
  <c r="U20" i="2" s="1"/>
  <c r="K20" i="2"/>
  <c r="M20" i="2" s="1"/>
  <c r="F20" i="2"/>
  <c r="H20" i="2" s="1"/>
  <c r="AX19" i="2"/>
  <c r="AZ19" i="2" s="1"/>
  <c r="AS19" i="2"/>
  <c r="AU19" i="2" s="1"/>
  <c r="AK19" i="2"/>
  <c r="AM19" i="2" s="1"/>
  <c r="AF19" i="2"/>
  <c r="AH19" i="2" s="1"/>
  <c r="X19" i="2"/>
  <c r="Z19" i="2" s="1"/>
  <c r="S19" i="2"/>
  <c r="U19" i="2" s="1"/>
  <c r="K19" i="2"/>
  <c r="M19" i="2" s="1"/>
  <c r="F19" i="2"/>
  <c r="H19" i="2" s="1"/>
  <c r="AX18" i="2"/>
  <c r="AZ18" i="2" s="1"/>
  <c r="AS18" i="2"/>
  <c r="AU18" i="2" s="1"/>
  <c r="AK18" i="2"/>
  <c r="AM18" i="2" s="1"/>
  <c r="AF18" i="2"/>
  <c r="AH18" i="2" s="1"/>
  <c r="X18" i="2"/>
  <c r="Z18" i="2" s="1"/>
  <c r="S18" i="2"/>
  <c r="U18" i="2" s="1"/>
  <c r="K18" i="2"/>
  <c r="M18" i="2" s="1"/>
  <c r="F18" i="2"/>
  <c r="H18" i="2" s="1"/>
  <c r="AX17" i="2"/>
  <c r="AZ17" i="2" s="1"/>
  <c r="AS17" i="2"/>
  <c r="AU17" i="2" s="1"/>
  <c r="AK17" i="2"/>
  <c r="AM17" i="2" s="1"/>
  <c r="AF17" i="2"/>
  <c r="AH17" i="2" s="1"/>
  <c r="X17" i="2"/>
  <c r="Z17" i="2" s="1"/>
  <c r="S17" i="2"/>
  <c r="U17" i="2" s="1"/>
  <c r="K17" i="2"/>
  <c r="M17" i="2" s="1"/>
  <c r="F17" i="2"/>
  <c r="H17" i="2" s="1"/>
  <c r="AX36" i="1"/>
  <c r="AZ36" i="1" s="1"/>
  <c r="AS36" i="1"/>
  <c r="AU36" i="1" s="1"/>
  <c r="AK36" i="1"/>
  <c r="AM36" i="1" s="1"/>
  <c r="AF36" i="1"/>
  <c r="AH36" i="1" s="1"/>
  <c r="X36" i="1"/>
  <c r="Z36" i="1" s="1"/>
  <c r="S36" i="1"/>
  <c r="U36" i="1" s="1"/>
  <c r="AX35" i="1"/>
  <c r="AZ35" i="1" s="1"/>
  <c r="AS35" i="1"/>
  <c r="AU35" i="1" s="1"/>
  <c r="AK35" i="1"/>
  <c r="AM35" i="1" s="1"/>
  <c r="AF35" i="1"/>
  <c r="AH35" i="1" s="1"/>
  <c r="X35" i="1"/>
  <c r="Z35" i="1" s="1"/>
  <c r="S35" i="1"/>
  <c r="U35" i="1" s="1"/>
  <c r="AX34" i="1"/>
  <c r="AZ34" i="1" s="1"/>
  <c r="AS34" i="1"/>
  <c r="AU34" i="1" s="1"/>
  <c r="AK34" i="1"/>
  <c r="AM34" i="1" s="1"/>
  <c r="AF34" i="1"/>
  <c r="AH34" i="1" s="1"/>
  <c r="X34" i="1"/>
  <c r="Z34" i="1" s="1"/>
  <c r="S34" i="1"/>
  <c r="U34" i="1" s="1"/>
  <c r="AX33" i="1"/>
  <c r="AZ33" i="1" s="1"/>
  <c r="AS33" i="1"/>
  <c r="AU33" i="1" s="1"/>
  <c r="AK33" i="1"/>
  <c r="AM33" i="1" s="1"/>
  <c r="AF33" i="1"/>
  <c r="AH33" i="1" s="1"/>
  <c r="X33" i="1"/>
  <c r="Z33" i="1" s="1"/>
  <c r="S33" i="1"/>
  <c r="U33" i="1" s="1"/>
  <c r="AX22" i="1"/>
  <c r="AZ22" i="1" s="1"/>
  <c r="AS22" i="1"/>
  <c r="AU22" i="1" s="1"/>
  <c r="AK22" i="1"/>
  <c r="AM22" i="1" s="1"/>
  <c r="AF22" i="1"/>
  <c r="AH22" i="1" s="1"/>
  <c r="X22" i="1"/>
  <c r="Z22" i="1" s="1"/>
  <c r="S22" i="1"/>
  <c r="U22" i="1" s="1"/>
  <c r="AX21" i="1"/>
  <c r="AZ21" i="1" s="1"/>
  <c r="AS21" i="1"/>
  <c r="AU21" i="1" s="1"/>
  <c r="AK21" i="1"/>
  <c r="AM21" i="1" s="1"/>
  <c r="AF21" i="1"/>
  <c r="AH21" i="1" s="1"/>
  <c r="X21" i="1"/>
  <c r="Z21" i="1" s="1"/>
  <c r="S21" i="1"/>
  <c r="U21" i="1" s="1"/>
  <c r="AX20" i="1"/>
  <c r="AZ20" i="1" s="1"/>
  <c r="AS20" i="1"/>
  <c r="AU20" i="1" s="1"/>
  <c r="AK20" i="1"/>
  <c r="AM20" i="1" s="1"/>
  <c r="AF20" i="1"/>
  <c r="AH20" i="1" s="1"/>
  <c r="X20" i="1"/>
  <c r="Z20" i="1" s="1"/>
  <c r="S20" i="1"/>
  <c r="U20" i="1" s="1"/>
  <c r="AX19" i="1"/>
  <c r="AZ19" i="1" s="1"/>
  <c r="AS19" i="1"/>
  <c r="AU19" i="1" s="1"/>
  <c r="AK19" i="1"/>
  <c r="AM19" i="1" s="1"/>
  <c r="AF19" i="1"/>
  <c r="AH19" i="1" s="1"/>
  <c r="X19" i="1"/>
  <c r="Z19" i="1" s="1"/>
  <c r="S19" i="1"/>
  <c r="U19" i="1" s="1"/>
</calcChain>
</file>

<file path=xl/sharedStrings.xml><?xml version="1.0" encoding="utf-8"?>
<sst xmlns="http://schemas.openxmlformats.org/spreadsheetml/2006/main" count="2976" uniqueCount="132">
  <si>
    <t>Height and Spacing Matrix</t>
  </si>
  <si>
    <t>Optic: Floor Graze</t>
  </si>
  <si>
    <r>
      <t>Enter Requirements Here</t>
    </r>
    <r>
      <rPr>
        <sz val="11"/>
        <color theme="2" tint="-0.499984740745262"/>
        <rFont val="Calibri"/>
        <family val="2"/>
        <scheme val="minor"/>
      </rPr>
      <t xml:space="preserve"> (leave no blanks)</t>
    </r>
    <r>
      <rPr>
        <b/>
        <sz val="11"/>
        <color theme="4" tint="-0.249977111117893"/>
        <rFont val="Calibri"/>
        <family val="2"/>
        <scheme val="minor"/>
      </rPr>
      <t>:</t>
    </r>
  </si>
  <si>
    <t>Output: 5W</t>
  </si>
  <si>
    <t>Min (fc)</t>
  </si>
  <si>
    <t>≥</t>
  </si>
  <si>
    <t>Ave (fc)</t>
  </si>
  <si>
    <t>Ave / Min</t>
  </si>
  <si>
    <t>≤</t>
  </si>
  <si>
    <t xml:space="preserve">Mounting </t>
  </si>
  <si>
    <t>6' (1.8 m) Spacing</t>
  </si>
  <si>
    <t>8' (2.4 m) Spacing</t>
  </si>
  <si>
    <t>10' (3 m) Spacing</t>
  </si>
  <si>
    <t>12' (3.6 m) Spacing</t>
  </si>
  <si>
    <t>Height*</t>
  </si>
  <si>
    <t>Min</t>
  </si>
  <si>
    <t>Ave</t>
  </si>
  <si>
    <t>Ave / 
Min</t>
  </si>
  <si>
    <t>Max / 
Min</t>
  </si>
  <si>
    <t>Check</t>
  </si>
  <si>
    <t>2'' (50 mm)</t>
  </si>
  <si>
    <t>fc</t>
  </si>
  <si>
    <t>lx</t>
  </si>
  <si>
    <t>3'' (75 mm)</t>
  </si>
  <si>
    <t>4'' (100 mm)</t>
  </si>
  <si>
    <t>6'' (150 mm)</t>
  </si>
  <si>
    <t>8'' (200 mm)</t>
  </si>
  <si>
    <t>10'' (250 mm)</t>
  </si>
  <si>
    <t>12'' (300 mm)</t>
  </si>
  <si>
    <t>.IES file name:</t>
  </si>
  <si>
    <t>LS123005D840STFG09PDWT</t>
  </si>
  <si>
    <t>Output: 10W</t>
  </si>
  <si>
    <t>LS123010D840STFG09PDWT</t>
  </si>
  <si>
    <t>Optic: Performance Wash</t>
  </si>
  <si>
    <t>18'' (450 mm)</t>
  </si>
  <si>
    <t>24'' (600 mm)</t>
  </si>
  <si>
    <t>30'' (750 mm)</t>
  </si>
  <si>
    <t>36'' (900 mm)</t>
  </si>
  <si>
    <t>LS123005D840STPW09PDWT</t>
  </si>
  <si>
    <t>LS123010D840STPW09PDWT</t>
  </si>
  <si>
    <t>Optic: Medium</t>
  </si>
  <si>
    <t>Output: 3W</t>
  </si>
  <si>
    <t>LS123003WE8403MDWT</t>
  </si>
  <si>
    <t>Assumptions:</t>
  </si>
  <si>
    <t xml:space="preserve">Shield: </t>
  </si>
  <si>
    <t>Standard</t>
  </si>
  <si>
    <t xml:space="preserve">Pathway length: </t>
  </si>
  <si>
    <t>24' (7.3 m)</t>
  </si>
  <si>
    <t xml:space="preserve">Pathway width: </t>
  </si>
  <si>
    <t>8' (2.4 m)</t>
  </si>
  <si>
    <t xml:space="preserve">Point spacing: </t>
  </si>
  <si>
    <t>2 x 1.3 ft (0.6 x 0.4 m)</t>
  </si>
  <si>
    <t>Spacing:</t>
  </si>
  <si>
    <t>On Center</t>
  </si>
  <si>
    <t>Tilt:</t>
  </si>
  <si>
    <t>Orientation:</t>
  </si>
  <si>
    <t>*Mounting Height:</t>
  </si>
  <si>
    <t>Center of luminous opening</t>
  </si>
  <si>
    <t>Output: 4W</t>
  </si>
  <si>
    <t>5' (1.5 m) Spacing</t>
  </si>
  <si>
    <t>500+</t>
  </si>
  <si>
    <t>LS1260-04-D-830-F-SQ-MD-FB</t>
  </si>
  <si>
    <t>Output: 8W</t>
  </si>
  <si>
    <t>Height</t>
  </si>
  <si>
    <t>LS1260-08-D-830-F-SQ-MD-FW</t>
  </si>
  <si>
    <t>6'</t>
  </si>
  <si>
    <t>1.5 x 1.2</t>
  </si>
  <si>
    <t>Tilt</t>
  </si>
  <si>
    <t>Orientation</t>
  </si>
  <si>
    <t>Optic: Short (ST)</t>
  </si>
  <si>
    <t>LS1265-(NK4)-08-P-830-CL-SQ-ST-BZ</t>
  </si>
  <si>
    <t>Optic: Medium (MD)</t>
  </si>
  <si>
    <t>LS1265-(NK4)-08-P-830-CL-SQ-MD-BZ</t>
  </si>
  <si>
    <t>Optic: Long (LG)</t>
  </si>
  <si>
    <t>LS1265-(NK4)-08-P-830-CL-SQ-LG-BZ</t>
  </si>
  <si>
    <t>Output: 11W</t>
  </si>
  <si>
    <t>LS1265-(NK4)-11-P-830-CL-SQ-ST-BZ</t>
  </si>
  <si>
    <t>LS1265-(NK4)-11-P-830-CL-SQ-MD-BZ</t>
  </si>
  <si>
    <t>LS1265-(NK4)-11-P-830-CL-SQ-LG-BZ</t>
  </si>
  <si>
    <t>Output: 15W</t>
  </si>
  <si>
    <t>LS1265-(NK4)-15-P-830-CL-SQ-ST-BZ</t>
  </si>
  <si>
    <t>LS1265-(NK4)-15-P-830-CL-SQ-MD-BZ</t>
  </si>
  <si>
    <t>LS1265-(NK4)-15-P-830-CL-SQ-LG-BZ</t>
  </si>
  <si>
    <t>Output: 25W</t>
  </si>
  <si>
    <t>LS1265-(NK4)-25-P-830-CL-SQ-ST-BZ</t>
  </si>
  <si>
    <t>LS1265-(NK4)-25-P-830-CL-SQ-MD-BZ</t>
  </si>
  <si>
    <t>LS1265-(NK4)-25-P-830-CL-SQ-LG-BZ</t>
  </si>
  <si>
    <t>24' (7.3 m), or 30' (9.1 m) on 10' (3 m) spacing</t>
  </si>
  <si>
    <t>6' Path</t>
  </si>
  <si>
    <t>2' (0.6 m) Spacing</t>
  </si>
  <si>
    <t>4' (1.2 m) Spacing</t>
  </si>
  <si>
    <t>8' Path</t>
  </si>
  <si>
    <t>6' (1.8 m) or 8' (2.4 m)</t>
  </si>
  <si>
    <t>6': 1.5 x 1.2 (0.5 x 0.4 m)</t>
  </si>
  <si>
    <t>8': 2 x 1.3 ft (0.6 x 0.4 m)</t>
  </si>
  <si>
    <t>Output &amp;</t>
  </si>
  <si>
    <t>9' (2.7 m) Spacing</t>
  </si>
  <si>
    <t>15' (4.5 m) Spacing</t>
  </si>
  <si>
    <t>18' (5.4 m) Spacing</t>
  </si>
  <si>
    <t>Optic</t>
  </si>
  <si>
    <t>Max</t>
  </si>
  <si>
    <t>08 W, Short (ST)</t>
  </si>
  <si>
    <t>08 W, Medium (MD)</t>
  </si>
  <si>
    <t>08 W, Long (LG)</t>
  </si>
  <si>
    <t>11 W, Short (ST)</t>
  </si>
  <si>
    <t>11 W, Medium (MD)</t>
  </si>
  <si>
    <t>11 W, Long (LG)</t>
  </si>
  <si>
    <t>15 W, Short (ST)</t>
  </si>
  <si>
    <t>15 W, Medium (MD)</t>
  </si>
  <si>
    <t>15 W, Long (LG)</t>
  </si>
  <si>
    <t>25 W, Short (ST)</t>
  </si>
  <si>
    <t>25 W, Medium (MD)</t>
  </si>
  <si>
    <t>25 W, Long (LG)</t>
  </si>
  <si>
    <t>180' (54.9 m)</t>
  </si>
  <si>
    <t>3 x 2 ft (1.0 x 0.6 m)</t>
  </si>
  <si>
    <t>Mounting Height:</t>
  </si>
  <si>
    <t>Center of luminous opening: 3' (1.0 m)</t>
  </si>
  <si>
    <t>LS128210D840MD09AHBL</t>
  </si>
  <si>
    <t>48'' (1200 mm)</t>
  </si>
  <si>
    <t>60'' (1500 mm)</t>
  </si>
  <si>
    <t>10' (3.0 m) Spacing</t>
  </si>
  <si>
    <r>
      <t xml:space="preserve">Bezel BZ2 | </t>
    </r>
    <r>
      <rPr>
        <b/>
        <sz val="18"/>
        <color theme="3"/>
        <rFont val="Calibri Light"/>
        <family val="2"/>
        <scheme val="major"/>
      </rPr>
      <t>LS1230</t>
    </r>
  </si>
  <si>
    <r>
      <t xml:space="preserve">Nook NK2 | </t>
    </r>
    <r>
      <rPr>
        <b/>
        <sz val="18"/>
        <color theme="3"/>
        <rFont val="Calibri Light"/>
        <family val="2"/>
        <scheme val="major"/>
      </rPr>
      <t>LS1260</t>
    </r>
  </si>
  <si>
    <r>
      <t xml:space="preserve">Nook NK4 | </t>
    </r>
    <r>
      <rPr>
        <b/>
        <sz val="18"/>
        <color theme="3"/>
        <rFont val="Calibri Light"/>
        <family val="2"/>
        <scheme val="major"/>
      </rPr>
      <t>LS1265</t>
    </r>
  </si>
  <si>
    <r>
      <t xml:space="preserve">Ridge RG4 | </t>
    </r>
    <r>
      <rPr>
        <b/>
        <sz val="18"/>
        <color theme="3"/>
        <rFont val="Calibri Light"/>
        <family val="2"/>
        <scheme val="major"/>
      </rPr>
      <t>LS1282</t>
    </r>
  </si>
  <si>
    <r>
      <t xml:space="preserve">Reed RD2 | </t>
    </r>
    <r>
      <rPr>
        <b/>
        <sz val="18"/>
        <color theme="3"/>
        <rFont val="Calibri Light"/>
        <family val="2"/>
        <scheme val="major"/>
      </rPr>
      <t>LS1252</t>
    </r>
  </si>
  <si>
    <r>
      <t xml:space="preserve">Rise RS8 | </t>
    </r>
    <r>
      <rPr>
        <b/>
        <sz val="18"/>
        <color theme="3"/>
        <rFont val="Calibri Light"/>
        <family val="2"/>
        <scheme val="major"/>
      </rPr>
      <t>LS2388</t>
    </r>
  </si>
  <si>
    <t>PTM-09211 LS1252-09D 827 RB MD 09 AH xx_FP1</t>
  </si>
  <si>
    <t>(0-10V, 2700K, 120/277Vac, 60Hz)</t>
  </si>
  <si>
    <t>This calculator is not a lighting design tool and has been provided as a quick reference only.</t>
  </si>
  <si>
    <t>All designs and calculations should be checked by a qualified lighting professional using appropriate lighting design software tools.</t>
  </si>
  <si>
    <t>DISCLAIMER: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</si>
</sst>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color theme="9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theme="3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99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Dashed">
        <color theme="1" tint="0.499984740745262"/>
      </left>
      <right/>
      <top style="mediumDashed">
        <color theme="1" tint="0.499984740745262"/>
      </top>
      <bottom/>
      <diagonal/>
    </border>
    <border>
      <left/>
      <right/>
      <top style="mediumDashed">
        <color theme="1" tint="0.499984740745262"/>
      </top>
      <bottom/>
      <diagonal/>
    </border>
    <border>
      <left/>
      <right style="mediumDashed">
        <color theme="1" tint="0.499984740745262"/>
      </right>
      <top style="mediumDashed">
        <color theme="1" tint="0.499984740745262"/>
      </top>
      <bottom/>
      <diagonal/>
    </border>
    <border>
      <left style="mediumDashed">
        <color theme="1" tint="0.499984740745262"/>
      </left>
      <right/>
      <top/>
      <bottom/>
      <diagonal/>
    </border>
    <border>
      <left/>
      <right style="mediumDashed">
        <color theme="1" tint="0.499984740745262"/>
      </right>
      <top/>
      <bottom/>
      <diagonal/>
    </border>
    <border>
      <left style="mediumDashed">
        <color theme="1" tint="0.499984740745262"/>
      </left>
      <right/>
      <top/>
      <bottom style="mediumDashed">
        <color theme="1" tint="0.499984740745262"/>
      </bottom>
      <diagonal/>
    </border>
    <border>
      <left/>
      <right/>
      <top/>
      <bottom style="mediumDashed">
        <color theme="1" tint="0.499984740745262"/>
      </bottom>
      <diagonal/>
    </border>
    <border>
      <left/>
      <right style="mediumDashed">
        <color theme="1" tint="0.499984740745262"/>
      </right>
      <top/>
      <bottom style="mediumDashed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thin">
        <color theme="0" tint="-0.34998626667073579"/>
      </bottom>
      <diagonal/>
    </border>
    <border>
      <left/>
      <right/>
      <top style="medium">
        <color theme="1" tint="0.499984740745262"/>
      </top>
      <bottom style="thin">
        <color theme="0" tint="-0.34998626667073579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thin">
        <color theme="0" tint="-0.34998626667073579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1" tint="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0" tint="-0.34998626667073579"/>
      </top>
      <bottom style="medium">
        <color theme="1" tint="0.499984740745262"/>
      </bottom>
      <diagonal/>
    </border>
    <border>
      <left style="medium">
        <color theme="1" tint="0.499984740745262"/>
      </left>
      <right/>
      <top style="thin">
        <color theme="0" tint="-0.34998626667073579"/>
      </top>
      <bottom style="medium">
        <color theme="1" tint="0.499984740745262"/>
      </bottom>
      <diagonal/>
    </border>
    <border>
      <left/>
      <right/>
      <top style="thin">
        <color theme="0" tint="-0.34998626667073579"/>
      </top>
      <bottom style="medium">
        <color theme="1" tint="0.499984740745262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1" tint="0.499984740745262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theme="1" tint="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1" tint="0.499984740745262"/>
      </bottom>
      <diagonal/>
    </border>
    <border>
      <left style="thin">
        <color theme="0" tint="-0.34998626667073579"/>
      </left>
      <right style="medium">
        <color theme="1" tint="0.499984740745262"/>
      </right>
      <top style="thin">
        <color theme="0" tint="-0.34998626667073579"/>
      </top>
      <bottom style="medium">
        <color theme="1" tint="0.499984740745262"/>
      </bottom>
      <diagonal/>
    </border>
    <border>
      <left style="thin">
        <color theme="0" tint="-0.34998626667073579"/>
      </left>
      <right style="thin">
        <color theme="1" tint="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1" tint="0.499984740745262"/>
      </right>
      <top style="thin">
        <color theme="0" tint="-0.34998626667073579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0" tint="-0.34998626667073579"/>
      </top>
      <bottom style="medium">
        <color theme="1" tint="0.499984740745262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0" applyNumberFormat="0" applyFill="0" applyBorder="0" applyAlignment="0" applyProtection="0"/>
    <xf numFmtId="0" fontId="4" fillId="2" borderId="2" applyNumberFormat="0" applyAlignment="0" applyProtection="0"/>
    <xf numFmtId="0" fontId="5" fillId="0" borderId="0" applyNumberFormat="0" applyFill="0" applyBorder="0" applyAlignment="0" applyProtection="0"/>
  </cellStyleXfs>
  <cellXfs count="69">
    <xf numFmtId="0" fontId="0" fillId="0" borderId="0" xfId="0"/>
    <xf numFmtId="0" fontId="1" fillId="0" borderId="0" xfId="1" applyProtection="1"/>
    <xf numFmtId="0" fontId="3" fillId="0" borderId="0" xfId="3" applyProtection="1"/>
    <xf numFmtId="0" fontId="3" fillId="0" borderId="6" xfId="3" applyBorder="1" applyProtection="1"/>
    <xf numFmtId="0" fontId="6" fillId="0" borderId="0" xfId="3" applyFont="1" applyBorder="1" applyAlignment="1" applyProtection="1">
      <alignment horizontal="left"/>
    </xf>
    <xf numFmtId="0" fontId="3" fillId="0" borderId="0" xfId="3" applyBorder="1" applyProtection="1"/>
    <xf numFmtId="0" fontId="3" fillId="0" borderId="7" xfId="3" applyBorder="1" applyProtection="1"/>
    <xf numFmtId="0" fontId="3" fillId="0" borderId="0" xfId="3" applyFill="1" applyProtection="1"/>
    <xf numFmtId="0" fontId="5" fillId="0" borderId="0" xfId="5" applyBorder="1" applyAlignment="1" applyProtection="1">
      <alignment horizontal="right"/>
    </xf>
    <xf numFmtId="164" fontId="4" fillId="2" borderId="2" xfId="4" applyNumberFormat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8" fillId="0" borderId="0" xfId="0" applyFont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Alignment="1">
      <alignment horizontal="left"/>
    </xf>
    <xf numFmtId="0" fontId="0" fillId="0" borderId="11" xfId="0" applyBorder="1" applyAlignment="1">
      <alignment vertical="top" wrapText="1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0" xfId="0" applyAlignment="1">
      <alignment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vertical="top"/>
    </xf>
    <xf numFmtId="0" fontId="0" fillId="0" borderId="17" xfId="0" applyBorder="1" applyAlignment="1">
      <alignment vertical="top"/>
    </xf>
    <xf numFmtId="0" fontId="0" fillId="0" borderId="18" xfId="0" applyBorder="1" applyAlignment="1">
      <alignment vertical="top"/>
    </xf>
    <xf numFmtId="0" fontId="0" fillId="0" borderId="19" xfId="0" applyBorder="1" applyAlignment="1">
      <alignment vertical="top"/>
    </xf>
    <xf numFmtId="0" fontId="0" fillId="0" borderId="20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9" fillId="0" borderId="0" xfId="0" applyFont="1"/>
    <xf numFmtId="0" fontId="9" fillId="0" borderId="22" xfId="0" applyFont="1" applyBorder="1"/>
    <xf numFmtId="0" fontId="9" fillId="0" borderId="16" xfId="0" applyFont="1" applyBorder="1"/>
    <xf numFmtId="0" fontId="9" fillId="0" borderId="17" xfId="0" applyFont="1" applyBorder="1"/>
    <xf numFmtId="1" fontId="9" fillId="0" borderId="17" xfId="0" applyNumberFormat="1" applyFont="1" applyBorder="1"/>
    <xf numFmtId="0" fontId="9" fillId="0" borderId="18" xfId="0" applyFont="1" applyBorder="1"/>
    <xf numFmtId="164" fontId="9" fillId="0" borderId="19" xfId="0" applyNumberFormat="1" applyFont="1" applyBorder="1"/>
    <xf numFmtId="164" fontId="9" fillId="0" borderId="20" xfId="0" applyNumberFormat="1" applyFont="1" applyBorder="1"/>
    <xf numFmtId="164" fontId="9" fillId="0" borderId="21" xfId="0" applyNumberFormat="1" applyFont="1" applyBorder="1"/>
    <xf numFmtId="164" fontId="9" fillId="0" borderId="16" xfId="0" applyNumberFormat="1" applyFont="1" applyBorder="1"/>
    <xf numFmtId="0" fontId="9" fillId="0" borderId="19" xfId="0" applyFont="1" applyBorder="1"/>
    <xf numFmtId="0" fontId="9" fillId="0" borderId="23" xfId="0" applyFont="1" applyBorder="1"/>
    <xf numFmtId="0" fontId="9" fillId="0" borderId="24" xfId="0" applyFont="1" applyBorder="1"/>
    <xf numFmtId="0" fontId="9" fillId="0" borderId="25" xfId="0" applyFont="1" applyBorder="1"/>
    <xf numFmtId="0" fontId="9" fillId="0" borderId="26" xfId="0" applyFont="1" applyBorder="1"/>
    <xf numFmtId="0" fontId="9" fillId="0" borderId="27" xfId="0" applyFont="1" applyBorder="1"/>
    <xf numFmtId="164" fontId="9" fillId="0" borderId="28" xfId="0" applyNumberFormat="1" applyFont="1" applyBorder="1"/>
    <xf numFmtId="164" fontId="9" fillId="0" borderId="29" xfId="0" applyNumberFormat="1" applyFont="1" applyBorder="1"/>
    <xf numFmtId="164" fontId="9" fillId="0" borderId="24" xfId="0" applyNumberFormat="1" applyFont="1" applyBorder="1"/>
    <xf numFmtId="164" fontId="9" fillId="0" borderId="27" xfId="0" applyNumberFormat="1" applyFont="1" applyBorder="1"/>
    <xf numFmtId="0" fontId="10" fillId="0" borderId="0" xfId="0" applyFont="1"/>
    <xf numFmtId="0" fontId="11" fillId="0" borderId="0" xfId="0" applyFont="1"/>
    <xf numFmtId="164" fontId="0" fillId="0" borderId="0" xfId="0" applyNumberFormat="1"/>
    <xf numFmtId="0" fontId="0" fillId="0" borderId="30" xfId="0" applyBorder="1" applyAlignment="1">
      <alignment vertical="top" wrapText="1"/>
    </xf>
    <xf numFmtId="0" fontId="0" fillId="0" borderId="31" xfId="0" applyBorder="1" applyAlignment="1">
      <alignment vertical="top" wrapText="1"/>
    </xf>
    <xf numFmtId="164" fontId="9" fillId="0" borderId="30" xfId="0" applyNumberFormat="1" applyFont="1" applyBorder="1"/>
    <xf numFmtId="164" fontId="9" fillId="0" borderId="31" xfId="0" applyNumberFormat="1" applyFont="1" applyBorder="1"/>
    <xf numFmtId="164" fontId="9" fillId="0" borderId="32" xfId="0" applyNumberFormat="1" applyFont="1" applyBorder="1"/>
    <xf numFmtId="164" fontId="9" fillId="0" borderId="33" xfId="0" applyNumberFormat="1" applyFont="1" applyBorder="1"/>
    <xf numFmtId="2" fontId="9" fillId="0" borderId="16" xfId="0" applyNumberFormat="1" applyFont="1" applyBorder="1"/>
    <xf numFmtId="0" fontId="9" fillId="0" borderId="20" xfId="0" applyFont="1" applyBorder="1"/>
    <xf numFmtId="0" fontId="9" fillId="0" borderId="30" xfId="0" applyFont="1" applyBorder="1"/>
    <xf numFmtId="0" fontId="9" fillId="0" borderId="31" xfId="0" applyFont="1" applyBorder="1"/>
    <xf numFmtId="1" fontId="9" fillId="0" borderId="25" xfId="0" applyNumberFormat="1" applyFont="1" applyBorder="1"/>
    <xf numFmtId="0" fontId="13" fillId="0" borderId="0" xfId="3" applyFont="1" applyFill="1" applyProtection="1"/>
    <xf numFmtId="0" fontId="2" fillId="0" borderId="0" xfId="2" applyBorder="1" applyProtection="1"/>
    <xf numFmtId="0" fontId="0" fillId="0" borderId="0" xfId="0" applyBorder="1"/>
    <xf numFmtId="0" fontId="14" fillId="0" borderId="0" xfId="0" applyFont="1"/>
    <xf numFmtId="0" fontId="15" fillId="0" borderId="0" xfId="0" applyFont="1"/>
  </cellXfs>
  <cellStyles count="6">
    <cellStyle name="Explanatory Text" xfId="5" builtinId="53"/>
    <cellStyle name="Heading 1" xfId="2" builtinId="16"/>
    <cellStyle name="Heading 4" xfId="3" builtinId="19"/>
    <cellStyle name="Input" xfId="4" builtinId="20"/>
    <cellStyle name="Normal" xfId="0" builtinId="0"/>
    <cellStyle name="Title" xfId="1" builtinId="15"/>
  </cellStyles>
  <dxfs count="47"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7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38100</xdr:rowOff>
    </xdr:from>
    <xdr:to>
      <xdr:col>9</xdr:col>
      <xdr:colOff>66675</xdr:colOff>
      <xdr:row>2</xdr:row>
      <xdr:rowOff>5917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C807322-FE3B-FE2E-07F5-58B39D4861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38100"/>
          <a:ext cx="2838450" cy="348817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4</xdr:row>
      <xdr:rowOff>57149</xdr:rowOff>
    </xdr:from>
    <xdr:to>
      <xdr:col>3</xdr:col>
      <xdr:colOff>19048</xdr:colOff>
      <xdr:row>6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366517E-3936-483D-9469-212A249584C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195" t="9415" r="26349" b="63713"/>
        <a:stretch/>
      </xdr:blipFill>
      <xdr:spPr>
        <a:xfrm flipH="1">
          <a:off x="209550" y="819149"/>
          <a:ext cx="1371598" cy="5334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0</xdr:rowOff>
    </xdr:from>
    <xdr:to>
      <xdr:col>2</xdr:col>
      <xdr:colOff>814878</xdr:colOff>
      <xdr:row>7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9769DBD-5F23-4741-BB22-74B9AE31A38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30" t="14776" r="27206" b="21922"/>
        <a:stretch/>
      </xdr:blipFill>
      <xdr:spPr>
        <a:xfrm flipH="1">
          <a:off x="600075" y="762000"/>
          <a:ext cx="814878" cy="885825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38100</xdr:rowOff>
    </xdr:from>
    <xdr:to>
      <xdr:col>9</xdr:col>
      <xdr:colOff>66675</xdr:colOff>
      <xdr:row>2</xdr:row>
      <xdr:rowOff>5917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1CF0789-8F49-4937-953B-DD036F4253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38100"/>
          <a:ext cx="2838450" cy="3488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38100</xdr:rowOff>
    </xdr:from>
    <xdr:to>
      <xdr:col>9</xdr:col>
      <xdr:colOff>66675</xdr:colOff>
      <xdr:row>2</xdr:row>
      <xdr:rowOff>5917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5CC414E-5579-414B-B3B9-2BE8C3729E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38100"/>
          <a:ext cx="2838450" cy="348817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3</xdr:row>
      <xdr:rowOff>76200</xdr:rowOff>
    </xdr:from>
    <xdr:to>
      <xdr:col>3</xdr:col>
      <xdr:colOff>126891</xdr:colOff>
      <xdr:row>8</xdr:row>
      <xdr:rowOff>38100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104DA9C-BEB2-4AF5-B310-11CDD81F901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22" t="6610" r="13110" b="11207"/>
        <a:stretch/>
      </xdr:blipFill>
      <xdr:spPr>
        <a:xfrm flipH="1">
          <a:off x="9525" y="647700"/>
          <a:ext cx="1679466" cy="11239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38100</xdr:rowOff>
    </xdr:from>
    <xdr:to>
      <xdr:col>9</xdr:col>
      <xdr:colOff>66675</xdr:colOff>
      <xdr:row>2</xdr:row>
      <xdr:rowOff>5917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030FE47-3C6C-43A2-8ABB-9B8FEEBDA6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38100"/>
          <a:ext cx="2838450" cy="348817"/>
        </a:xfrm>
        <a:prstGeom prst="rect">
          <a:avLst/>
        </a:prstGeom>
      </xdr:spPr>
    </xdr:pic>
    <xdr:clientData/>
  </xdr:twoCellAnchor>
  <xdr:twoCellAnchor editAs="oneCell">
    <xdr:from>
      <xdr:col>1</xdr:col>
      <xdr:colOff>352424</xdr:colOff>
      <xdr:row>3</xdr:row>
      <xdr:rowOff>76200</xdr:rowOff>
    </xdr:from>
    <xdr:to>
      <xdr:col>3</xdr:col>
      <xdr:colOff>95249</xdr:colOff>
      <xdr:row>8</xdr:row>
      <xdr:rowOff>57568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6650361-9953-62CF-7B23-4BF3AEFAD58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00" t="13759" r="28279" b="25388"/>
        <a:stretch/>
      </xdr:blipFill>
      <xdr:spPr>
        <a:xfrm flipH="1">
          <a:off x="523874" y="647700"/>
          <a:ext cx="1133475" cy="114341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428625</xdr:colOff>
      <xdr:row>3</xdr:row>
      <xdr:rowOff>133350</xdr:rowOff>
    </xdr:from>
    <xdr:to>
      <xdr:col>3</xdr:col>
      <xdr:colOff>152268</xdr:colOff>
      <xdr:row>8</xdr:row>
      <xdr:rowOff>249555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0D62019-32CB-4945-857B-4ED1048F6F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flipH="1">
          <a:off x="1028700" y="704850"/>
          <a:ext cx="685668" cy="1285875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38100</xdr:rowOff>
    </xdr:from>
    <xdr:to>
      <xdr:col>9</xdr:col>
      <xdr:colOff>59055</xdr:colOff>
      <xdr:row>2</xdr:row>
      <xdr:rowOff>19252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DEEF634-C530-4E3B-B441-0D36EEE8EA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38100"/>
          <a:ext cx="2838450" cy="34881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428625</xdr:colOff>
      <xdr:row>4</xdr:row>
      <xdr:rowOff>0</xdr:rowOff>
    </xdr:from>
    <xdr:to>
      <xdr:col>2</xdr:col>
      <xdr:colOff>1177596</xdr:colOff>
      <xdr:row>13</xdr:row>
      <xdr:rowOff>57151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69DAB3C-E41F-4999-B1EE-5252C7666A3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804" r="38011"/>
        <a:stretch/>
      </xdr:blipFill>
      <xdr:spPr>
        <a:xfrm>
          <a:off x="1028700" y="762000"/>
          <a:ext cx="748971" cy="2200276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38100</xdr:rowOff>
    </xdr:from>
    <xdr:to>
      <xdr:col>8</xdr:col>
      <xdr:colOff>142875</xdr:colOff>
      <xdr:row>2</xdr:row>
      <xdr:rowOff>5917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6C13245-B8AF-478B-BA74-D1A1E2BC7E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38100"/>
          <a:ext cx="2838450" cy="3488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FFF42-FE07-4964-955C-C19959AD396B}">
  <dimension ref="A5:BE102"/>
  <sheetViews>
    <sheetView showGridLines="0" tabSelected="1" zoomScaleNormal="100" workbookViewId="0">
      <selection activeCell="U11" sqref="U11"/>
    </sheetView>
  </sheetViews>
  <sheetFormatPr defaultColWidth="8.85546875" defaultRowHeight="15" x14ac:dyDescent="0.25"/>
  <cols>
    <col min="1" max="1" width="2.5703125" customWidth="1"/>
    <col min="2" max="2" width="6.42578125" customWidth="1"/>
    <col min="3" max="3" width="14.42578125" customWidth="1"/>
    <col min="4" max="4" width="4.42578125" customWidth="1"/>
    <col min="5" max="5" width="2.5703125" customWidth="1"/>
    <col min="6" max="7" width="0" hidden="1" customWidth="1"/>
    <col min="8" max="8" width="6.42578125" bestFit="1" customWidth="1"/>
    <col min="9" max="9" width="5.5703125" bestFit="1" customWidth="1"/>
    <col min="10" max="10" width="2.5703125" bestFit="1" customWidth="1"/>
    <col min="11" max="12" width="0" hidden="1" customWidth="1"/>
    <col min="13" max="13" width="7.5703125" bestFit="1" customWidth="1"/>
    <col min="14" max="15" width="5.7109375" customWidth="1"/>
    <col min="16" max="16" width="5.7109375" hidden="1" customWidth="1"/>
    <col min="17" max="17" width="4.42578125" customWidth="1"/>
    <col min="18" max="18" width="2.5703125" bestFit="1" customWidth="1"/>
    <col min="19" max="20" width="0" hidden="1" customWidth="1"/>
    <col min="21" max="21" width="6.42578125" bestFit="1" customWidth="1"/>
    <col min="22" max="22" width="4.42578125" bestFit="1" customWidth="1"/>
    <col min="23" max="23" width="2.5703125" bestFit="1" customWidth="1"/>
    <col min="24" max="25" width="0" hidden="1" customWidth="1"/>
    <col min="26" max="26" width="7.5703125" bestFit="1" customWidth="1"/>
    <col min="27" max="28" width="5.7109375" customWidth="1"/>
    <col min="29" max="29" width="5.7109375" hidden="1" customWidth="1"/>
    <col min="30" max="30" width="4.5703125" customWidth="1"/>
    <col min="31" max="31" width="2.5703125" bestFit="1" customWidth="1"/>
    <col min="32" max="33" width="0" hidden="1" customWidth="1"/>
    <col min="34" max="34" width="5.42578125" bestFit="1" customWidth="1"/>
    <col min="35" max="35" width="4.5703125" customWidth="1"/>
    <col min="36" max="36" width="2.5703125" bestFit="1" customWidth="1"/>
    <col min="37" max="38" width="0" hidden="1" customWidth="1"/>
    <col min="39" max="39" width="6.42578125" bestFit="1" customWidth="1"/>
    <col min="40" max="41" width="5.7109375" customWidth="1"/>
    <col min="42" max="42" width="5.7109375" hidden="1" customWidth="1"/>
    <col min="43" max="43" width="4.5703125" customWidth="1"/>
    <col min="44" max="44" width="2.5703125" bestFit="1" customWidth="1"/>
    <col min="45" max="46" width="0" hidden="1" customWidth="1"/>
    <col min="47" max="47" width="5.5703125" customWidth="1"/>
    <col min="48" max="48" width="4.42578125" bestFit="1" customWidth="1"/>
    <col min="49" max="49" width="2.5703125" bestFit="1" customWidth="1"/>
    <col min="50" max="51" width="0" hidden="1" customWidth="1"/>
    <col min="52" max="52" width="6.42578125" bestFit="1" customWidth="1"/>
    <col min="53" max="54" width="5.7109375" customWidth="1"/>
    <col min="55" max="55" width="5.7109375" hidden="1" customWidth="1"/>
  </cols>
  <sheetData>
    <row r="5" spans="1:57" ht="23.25" x14ac:dyDescent="0.35">
      <c r="E5" s="1" t="s">
        <v>121</v>
      </c>
    </row>
    <row r="6" spans="1:57" ht="23.25" x14ac:dyDescent="0.35">
      <c r="E6" s="1" t="s">
        <v>0</v>
      </c>
    </row>
    <row r="7" spans="1:57" ht="23.25" customHeight="1" x14ac:dyDescent="0.25"/>
    <row r="8" spans="1:57" ht="23.25" customHeight="1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</row>
    <row r="9" spans="1:57" x14ac:dyDescent="0.25">
      <c r="N9" s="10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2"/>
    </row>
    <row r="10" spans="1:57" x14ac:dyDescent="0.25">
      <c r="A10" s="2"/>
      <c r="B10" s="2"/>
      <c r="C10" s="2" t="s">
        <v>1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3"/>
      <c r="O10" s="4" t="s">
        <v>2</v>
      </c>
      <c r="P10" s="4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6"/>
      <c r="AX10" s="2"/>
      <c r="AY10" s="2"/>
      <c r="AZ10" s="2"/>
      <c r="BA10" s="2"/>
      <c r="BB10" s="2"/>
      <c r="BC10" s="2"/>
      <c r="BD10" s="2"/>
      <c r="BE10" s="2"/>
    </row>
    <row r="11" spans="1:57" x14ac:dyDescent="0.25">
      <c r="A11" s="2"/>
      <c r="B11" s="2"/>
      <c r="C11" s="2" t="s">
        <v>3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3"/>
      <c r="O11" s="5"/>
      <c r="P11" s="5"/>
      <c r="Q11" s="8" t="s">
        <v>4</v>
      </c>
      <c r="R11" s="13" t="s">
        <v>5</v>
      </c>
      <c r="U11" s="9">
        <v>0.1</v>
      </c>
      <c r="AD11" s="8" t="s">
        <v>6</v>
      </c>
      <c r="AE11" s="13" t="s">
        <v>5</v>
      </c>
      <c r="AH11" s="9">
        <v>1</v>
      </c>
      <c r="AQ11" s="8" t="s">
        <v>7</v>
      </c>
      <c r="AR11" s="13" t="s">
        <v>8</v>
      </c>
      <c r="AU11" s="9">
        <v>10</v>
      </c>
      <c r="AV11" s="5"/>
      <c r="AW11" s="6"/>
      <c r="AX11" s="2"/>
      <c r="AY11" s="2"/>
      <c r="AZ11" s="2"/>
      <c r="BA11" s="2"/>
      <c r="BB11" s="2"/>
      <c r="BC11" s="2"/>
      <c r="BD11" s="2"/>
      <c r="BE11" s="2"/>
    </row>
    <row r="12" spans="1:57" ht="15.75" thickBot="1" x14ac:dyDescent="0.3">
      <c r="N12" s="14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6"/>
    </row>
    <row r="14" spans="1:57" ht="15.75" thickBot="1" x14ac:dyDescent="0.3"/>
    <row r="15" spans="1:57" x14ac:dyDescent="0.25">
      <c r="A15" s="17"/>
      <c r="B15" s="17"/>
      <c r="C15" s="18" t="s">
        <v>9</v>
      </c>
      <c r="D15" s="19" t="s">
        <v>10</v>
      </c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1"/>
      <c r="Q15" s="19" t="s">
        <v>11</v>
      </c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1"/>
      <c r="AD15" s="19" t="s">
        <v>12</v>
      </c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1"/>
      <c r="AQ15" s="19" t="s">
        <v>13</v>
      </c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1"/>
      <c r="BD15" s="17"/>
      <c r="BE15" s="17"/>
    </row>
    <row r="16" spans="1:57" ht="45" x14ac:dyDescent="0.25">
      <c r="A16" s="22"/>
      <c r="B16" s="22"/>
      <c r="C16" s="23" t="s">
        <v>14</v>
      </c>
      <c r="D16" s="24" t="s">
        <v>15</v>
      </c>
      <c r="E16" s="25"/>
      <c r="F16" s="25"/>
      <c r="G16" s="25"/>
      <c r="H16" s="26"/>
      <c r="I16" s="27" t="s">
        <v>16</v>
      </c>
      <c r="J16" s="25"/>
      <c r="K16" s="25"/>
      <c r="L16" s="25"/>
      <c r="M16" s="26"/>
      <c r="N16" s="28" t="s">
        <v>17</v>
      </c>
      <c r="O16" s="28" t="s">
        <v>18</v>
      </c>
      <c r="P16" s="29" t="s">
        <v>19</v>
      </c>
      <c r="Q16" s="24" t="s">
        <v>15</v>
      </c>
      <c r="R16" s="25"/>
      <c r="S16" s="25"/>
      <c r="T16" s="25"/>
      <c r="U16" s="26"/>
      <c r="V16" s="27" t="s">
        <v>16</v>
      </c>
      <c r="W16" s="25"/>
      <c r="X16" s="25"/>
      <c r="Y16" s="25"/>
      <c r="Z16" s="26"/>
      <c r="AA16" s="28" t="s">
        <v>17</v>
      </c>
      <c r="AB16" s="28" t="s">
        <v>18</v>
      </c>
      <c r="AC16" s="29" t="s">
        <v>19</v>
      </c>
      <c r="AD16" s="24" t="s">
        <v>15</v>
      </c>
      <c r="AE16" s="25"/>
      <c r="AF16" s="25"/>
      <c r="AG16" s="25"/>
      <c r="AH16" s="26"/>
      <c r="AI16" s="27" t="s">
        <v>16</v>
      </c>
      <c r="AJ16" s="25"/>
      <c r="AK16" s="25"/>
      <c r="AL16" s="25"/>
      <c r="AM16" s="26"/>
      <c r="AN16" s="28" t="s">
        <v>17</v>
      </c>
      <c r="AO16" s="28" t="s">
        <v>18</v>
      </c>
      <c r="AP16" s="29" t="s">
        <v>19</v>
      </c>
      <c r="AQ16" s="24" t="s">
        <v>15</v>
      </c>
      <c r="AR16" s="25"/>
      <c r="AS16" s="25"/>
      <c r="AT16" s="25"/>
      <c r="AU16" s="26"/>
      <c r="AV16" s="27" t="s">
        <v>16</v>
      </c>
      <c r="AW16" s="25"/>
      <c r="AX16" s="25"/>
      <c r="AY16" s="25"/>
      <c r="AZ16" s="26"/>
      <c r="BA16" s="28" t="s">
        <v>17</v>
      </c>
      <c r="BB16" s="28" t="s">
        <v>18</v>
      </c>
      <c r="BC16" s="29" t="s">
        <v>19</v>
      </c>
      <c r="BD16" s="22"/>
      <c r="BE16" s="22"/>
    </row>
    <row r="17" spans="1:57" x14ac:dyDescent="0.25">
      <c r="A17" s="30"/>
      <c r="B17" s="30"/>
      <c r="C17" s="31" t="s">
        <v>20</v>
      </c>
      <c r="D17" s="32">
        <v>0.7</v>
      </c>
      <c r="E17" s="33" t="s">
        <v>21</v>
      </c>
      <c r="F17" s="34">
        <f>ROUND(D17*10.7639,0)</f>
        <v>8</v>
      </c>
      <c r="G17" s="33" t="s">
        <v>22</v>
      </c>
      <c r="H17" s="35" t="str">
        <f>CONCATENATE("(",F17," ",G17,")")</f>
        <v>(8 lx)</v>
      </c>
      <c r="I17" s="36">
        <v>4.7</v>
      </c>
      <c r="J17" s="33" t="s">
        <v>21</v>
      </c>
      <c r="K17" s="33">
        <f>ROUND(I17*10.7639,0)</f>
        <v>51</v>
      </c>
      <c r="L17" s="33" t="s">
        <v>22</v>
      </c>
      <c r="M17" s="35" t="str">
        <f>CONCATENATE("(",K17," ",L17,")")</f>
        <v>(51 lx)</v>
      </c>
      <c r="N17" s="37">
        <v>6.5</v>
      </c>
      <c r="O17" s="37">
        <v>21.3</v>
      </c>
      <c r="P17" s="38" t="b">
        <f>IF(AND(D17&gt;=$U$11,I17&gt;=$AH$11,N17&lt;=$AU$11),TRUE,FALSE)</f>
        <v>1</v>
      </c>
      <c r="Q17" s="39">
        <v>0.5</v>
      </c>
      <c r="R17" s="33" t="s">
        <v>21</v>
      </c>
      <c r="S17" s="33">
        <f>ROUND(Q17*10.7639,0)</f>
        <v>5</v>
      </c>
      <c r="T17" s="33" t="s">
        <v>22</v>
      </c>
      <c r="U17" s="35" t="str">
        <f>CONCATENATE("(",S17," ",T17,")")</f>
        <v>(5 lx)</v>
      </c>
      <c r="V17" s="40">
        <v>3.5</v>
      </c>
      <c r="W17" s="33" t="s">
        <v>21</v>
      </c>
      <c r="X17" s="33">
        <f>ROUND(V17*10.7639,0)</f>
        <v>38</v>
      </c>
      <c r="Y17" s="33" t="s">
        <v>22</v>
      </c>
      <c r="Z17" s="35" t="str">
        <f>CONCATENATE("(",X17," ",Y17,")")</f>
        <v>(38 lx)</v>
      </c>
      <c r="AA17" s="37">
        <v>6.9</v>
      </c>
      <c r="AB17" s="37">
        <v>30</v>
      </c>
      <c r="AC17" s="38" t="b">
        <f>IF(AND(Q17&gt;=$U$11,V17&gt;=$AH$11,AA17&lt;=$AU$11),TRUE,FALSE)</f>
        <v>1</v>
      </c>
      <c r="AD17" s="32">
        <v>0.1</v>
      </c>
      <c r="AE17" s="33" t="s">
        <v>21</v>
      </c>
      <c r="AF17" s="33">
        <f>ROUND(AD17*10.7639,0)</f>
        <v>1</v>
      </c>
      <c r="AG17" s="33" t="s">
        <v>22</v>
      </c>
      <c r="AH17" s="35" t="str">
        <f>CONCATENATE("(",AF17," ",AG17,")")</f>
        <v>(1 lx)</v>
      </c>
      <c r="AI17" s="36">
        <v>3.4</v>
      </c>
      <c r="AJ17" s="33" t="s">
        <v>21</v>
      </c>
      <c r="AK17" s="33">
        <f>ROUND(AI17*10.7639,0)</f>
        <v>37</v>
      </c>
      <c r="AL17" s="33" t="s">
        <v>22</v>
      </c>
      <c r="AM17" s="35" t="str">
        <f>CONCATENATE("(",AK17," ",AL17,")")</f>
        <v>(37 lx)</v>
      </c>
      <c r="AN17" s="37">
        <v>28.3</v>
      </c>
      <c r="AO17" s="37">
        <v>127.5</v>
      </c>
      <c r="AP17" s="38" t="b">
        <f>IF(AND(AD17&gt;=$U$11,AI17&gt;=$AH$11,AN17&lt;=$AU$11),TRUE,FALSE)</f>
        <v>0</v>
      </c>
      <c r="AQ17" s="32">
        <v>0.1</v>
      </c>
      <c r="AR17" s="33" t="s">
        <v>21</v>
      </c>
      <c r="AS17" s="33">
        <f>ROUND(AQ17*10.7639,0)</f>
        <v>1</v>
      </c>
      <c r="AT17" s="33" t="s">
        <v>22</v>
      </c>
      <c r="AU17" s="35" t="str">
        <f>CONCATENATE("(",AS17," ",AT17,")")</f>
        <v>(1 lx)</v>
      </c>
      <c r="AV17" s="40">
        <v>2.4</v>
      </c>
      <c r="AW17" s="33" t="s">
        <v>21</v>
      </c>
      <c r="AX17" s="33">
        <f>ROUND(AV17*10.7639,0)</f>
        <v>26</v>
      </c>
      <c r="AY17" s="33" t="s">
        <v>22</v>
      </c>
      <c r="AZ17" s="35" t="str">
        <f>CONCATENATE("(",AX17," ",AY17,")")</f>
        <v>(26 lx)</v>
      </c>
      <c r="BA17" s="37">
        <v>33.6</v>
      </c>
      <c r="BB17" s="37">
        <v>218.6</v>
      </c>
      <c r="BC17" s="38" t="b">
        <f>IF(AND(AQ17&gt;=$U$11,AV17&gt;=$AH$11,BA17&lt;=$AU$11),TRUE,FALSE)</f>
        <v>0</v>
      </c>
      <c r="BD17" s="30"/>
      <c r="BE17" s="30"/>
    </row>
    <row r="18" spans="1:57" x14ac:dyDescent="0.25">
      <c r="A18" s="30"/>
      <c r="B18" s="30"/>
      <c r="C18" s="31" t="s">
        <v>23</v>
      </c>
      <c r="D18" s="32">
        <v>1.1000000000000001</v>
      </c>
      <c r="E18" s="33" t="s">
        <v>21</v>
      </c>
      <c r="F18" s="34">
        <f>ROUND(D18*10.7639,0)</f>
        <v>12</v>
      </c>
      <c r="G18" s="33" t="s">
        <v>22</v>
      </c>
      <c r="H18" s="35" t="str">
        <f>CONCATENATE("(",F18," ",G18,")")</f>
        <v>(12 lx)</v>
      </c>
      <c r="I18" s="40">
        <v>5.4</v>
      </c>
      <c r="J18" s="33" t="s">
        <v>21</v>
      </c>
      <c r="K18" s="33">
        <f>ROUND(I18*10.7639,0)</f>
        <v>58</v>
      </c>
      <c r="L18" s="33" t="s">
        <v>22</v>
      </c>
      <c r="M18" s="35" t="str">
        <f>CONCATENATE("(",K18," ",L18,")")</f>
        <v>(58 lx)</v>
      </c>
      <c r="N18" s="37">
        <v>5</v>
      </c>
      <c r="O18" s="37">
        <v>16.5</v>
      </c>
      <c r="P18" s="38" t="b">
        <f t="shared" ref="P18:P23" si="0">IF(AND(D18&gt;=$U$11,I18&gt;=$AH$11,N18&lt;=$AU$11),TRUE,FALSE)</f>
        <v>1</v>
      </c>
      <c r="Q18" s="39">
        <v>0.7</v>
      </c>
      <c r="R18" s="33" t="s">
        <v>21</v>
      </c>
      <c r="S18" s="33">
        <f>ROUND(Q18*10.7639,0)</f>
        <v>8</v>
      </c>
      <c r="T18" s="33" t="s">
        <v>22</v>
      </c>
      <c r="U18" s="35" t="str">
        <f>CONCATENATE("(",S18," ",T18,")")</f>
        <v>(8 lx)</v>
      </c>
      <c r="V18" s="40">
        <v>4.0999999999999996</v>
      </c>
      <c r="W18" s="33" t="s">
        <v>21</v>
      </c>
      <c r="X18" s="33">
        <f>ROUND(V18*10.7639,0)</f>
        <v>44</v>
      </c>
      <c r="Y18" s="33" t="s">
        <v>22</v>
      </c>
      <c r="Z18" s="35" t="str">
        <f>CONCATENATE("(",X18," ",Y18,")")</f>
        <v>(44 lx)</v>
      </c>
      <c r="AA18" s="37">
        <v>5.6</v>
      </c>
      <c r="AB18" s="37">
        <v>24.2</v>
      </c>
      <c r="AC18" s="38" t="b">
        <f t="shared" ref="AC18:AC23" si="1">IF(AND(Q18&gt;=$U$11,V18&gt;=$AH$11,AA18&lt;=$AU$11),TRUE,FALSE)</f>
        <v>1</v>
      </c>
      <c r="AD18" s="32">
        <v>0.2</v>
      </c>
      <c r="AE18" s="33" t="s">
        <v>21</v>
      </c>
      <c r="AF18" s="33">
        <f>ROUND(AD18*10.7639,0)</f>
        <v>2</v>
      </c>
      <c r="AG18" s="33" t="s">
        <v>22</v>
      </c>
      <c r="AH18" s="35" t="str">
        <f>CONCATENATE("(",AF18," ",AG18,")")</f>
        <v>(2 lx)</v>
      </c>
      <c r="AI18" s="36">
        <v>3.9</v>
      </c>
      <c r="AJ18" s="33" t="s">
        <v>21</v>
      </c>
      <c r="AK18" s="33">
        <f>ROUND(AI18*10.7639,0)</f>
        <v>42</v>
      </c>
      <c r="AL18" s="33" t="s">
        <v>22</v>
      </c>
      <c r="AM18" s="35" t="str">
        <f>CONCATENATE("(",AK18," ",AL18,")")</f>
        <v>(42 lx)</v>
      </c>
      <c r="AN18" s="37">
        <v>21.4</v>
      </c>
      <c r="AO18" s="37">
        <v>97.7</v>
      </c>
      <c r="AP18" s="38" t="b">
        <f t="shared" ref="AP18:AP23" si="2">IF(AND(AD18&gt;=$U$11,AI18&gt;=$AH$11,AN18&lt;=$AU$11),TRUE,FALSE)</f>
        <v>0</v>
      </c>
      <c r="AQ18" s="32">
        <v>0.1</v>
      </c>
      <c r="AR18" s="33" t="s">
        <v>21</v>
      </c>
      <c r="AS18" s="33">
        <f>ROUND(AQ18*10.7639,0)</f>
        <v>1</v>
      </c>
      <c r="AT18" s="33" t="s">
        <v>22</v>
      </c>
      <c r="AU18" s="35" t="str">
        <f>CONCATENATE("(",AS18," ",AT18,")")</f>
        <v>(1 lx)</v>
      </c>
      <c r="AV18" s="40">
        <v>2.7</v>
      </c>
      <c r="AW18" s="33" t="s">
        <v>21</v>
      </c>
      <c r="AX18" s="33">
        <f>ROUND(AV18*10.7639,0)</f>
        <v>29</v>
      </c>
      <c r="AY18" s="33" t="s">
        <v>22</v>
      </c>
      <c r="AZ18" s="35" t="str">
        <f>CONCATENATE("(",AX18," ",AY18,")")</f>
        <v>(29 lx)</v>
      </c>
      <c r="BA18" s="37">
        <v>24.6</v>
      </c>
      <c r="BB18" s="37">
        <v>159.6</v>
      </c>
      <c r="BC18" s="38" t="b">
        <f t="shared" ref="BC18:BC23" si="3">IF(AND(AQ18&gt;=$U$11,AV18&gt;=$AH$11,BA18&lt;=$AU$11),TRUE,FALSE)</f>
        <v>0</v>
      </c>
      <c r="BD18" s="30"/>
      <c r="BE18" s="30"/>
    </row>
    <row r="19" spans="1:57" x14ac:dyDescent="0.25">
      <c r="A19" s="30"/>
      <c r="B19" s="30"/>
      <c r="C19" s="31" t="s">
        <v>24</v>
      </c>
      <c r="D19" s="32">
        <v>1.4</v>
      </c>
      <c r="E19" s="33" t="s">
        <v>21</v>
      </c>
      <c r="F19" s="34">
        <f>ROUND(D19*10.7639,0)</f>
        <v>15</v>
      </c>
      <c r="G19" s="33" t="s">
        <v>22</v>
      </c>
      <c r="H19" s="35" t="str">
        <f>CONCATENATE("(",F19," ",G19,")")</f>
        <v>(15 lx)</v>
      </c>
      <c r="I19" s="40">
        <v>5.6</v>
      </c>
      <c r="J19" s="33" t="s">
        <v>21</v>
      </c>
      <c r="K19" s="33">
        <f>ROUND(I19*10.7639,0)</f>
        <v>60</v>
      </c>
      <c r="L19" s="33" t="s">
        <v>22</v>
      </c>
      <c r="M19" s="35" t="str">
        <f>CONCATENATE("(",K19," ",L19,")")</f>
        <v>(60 lx)</v>
      </c>
      <c r="N19" s="37">
        <v>3.9</v>
      </c>
      <c r="O19" s="37">
        <v>12.6</v>
      </c>
      <c r="P19" s="38" t="b">
        <f t="shared" si="0"/>
        <v>1</v>
      </c>
      <c r="Q19" s="39">
        <v>0.9</v>
      </c>
      <c r="R19" s="33" t="s">
        <v>21</v>
      </c>
      <c r="S19" s="33">
        <f t="shared" ref="S19:S23" si="4">ROUND(Q19*10.7639,0)</f>
        <v>10</v>
      </c>
      <c r="T19" s="33" t="s">
        <v>22</v>
      </c>
      <c r="U19" s="35" t="str">
        <f t="shared" ref="U19:U23" si="5">CONCATENATE("(",S19," ",T19,")")</f>
        <v>(10 lx)</v>
      </c>
      <c r="V19" s="40">
        <v>4.2</v>
      </c>
      <c r="W19" s="33" t="s">
        <v>21</v>
      </c>
      <c r="X19" s="33">
        <f t="shared" ref="X19:X23" si="6">ROUND(V19*10.7639,0)</f>
        <v>45</v>
      </c>
      <c r="Y19" s="33" t="s">
        <v>22</v>
      </c>
      <c r="Z19" s="35" t="str">
        <f t="shared" ref="Z19:Z23" si="7">CONCATENATE("(",X19," ",Y19,")")</f>
        <v>(45 lx)</v>
      </c>
      <c r="AA19" s="37">
        <v>4.5999999999999996</v>
      </c>
      <c r="AB19" s="37">
        <v>19.3</v>
      </c>
      <c r="AC19" s="38" t="b">
        <f t="shared" si="1"/>
        <v>1</v>
      </c>
      <c r="AD19" s="32">
        <v>0.3</v>
      </c>
      <c r="AE19" s="33" t="s">
        <v>21</v>
      </c>
      <c r="AF19" s="33">
        <f t="shared" ref="AF19:AF23" si="8">ROUND(AD19*10.7639,0)</f>
        <v>3</v>
      </c>
      <c r="AG19" s="33" t="s">
        <v>22</v>
      </c>
      <c r="AH19" s="35" t="str">
        <f t="shared" ref="AH19:AH23" si="9">CONCATENATE("(",AF19," ",AG19,")")</f>
        <v>(3 lx)</v>
      </c>
      <c r="AI19" s="36">
        <v>4</v>
      </c>
      <c r="AJ19" s="33" t="s">
        <v>21</v>
      </c>
      <c r="AK19" s="33">
        <f t="shared" ref="AK19:AK23" si="10">ROUND(AI19*10.7639,0)</f>
        <v>43</v>
      </c>
      <c r="AL19" s="33" t="s">
        <v>22</v>
      </c>
      <c r="AM19" s="35" t="str">
        <f t="shared" ref="AM19:AM23" si="11">CONCATENATE("(",AK19," ",AL19,")")</f>
        <v>(43 lx)</v>
      </c>
      <c r="AN19" s="37">
        <v>15.8</v>
      </c>
      <c r="AO19" s="37">
        <v>70.599999999999994</v>
      </c>
      <c r="AP19" s="38" t="b">
        <f t="shared" si="2"/>
        <v>0</v>
      </c>
      <c r="AQ19" s="32">
        <v>0.2</v>
      </c>
      <c r="AR19" s="33" t="s">
        <v>21</v>
      </c>
      <c r="AS19" s="33">
        <f t="shared" ref="AS19:AS23" si="12">ROUND(AQ19*10.7639,0)</f>
        <v>2</v>
      </c>
      <c r="AT19" s="33" t="s">
        <v>22</v>
      </c>
      <c r="AU19" s="35" t="str">
        <f t="shared" ref="AU19:AU23" si="13">CONCATENATE("(",AS19," ",AT19,")")</f>
        <v>(2 lx)</v>
      </c>
      <c r="AV19" s="40">
        <v>2.8</v>
      </c>
      <c r="AW19" s="33" t="s">
        <v>21</v>
      </c>
      <c r="AX19" s="33">
        <f t="shared" ref="AX19:AX23" si="14">ROUND(AV19*10.7639,0)</f>
        <v>30</v>
      </c>
      <c r="AY19" s="33" t="s">
        <v>22</v>
      </c>
      <c r="AZ19" s="35" t="str">
        <f t="shared" ref="AZ19:AZ23" si="15">CONCATENATE("(",AX19," ",AY19,")")</f>
        <v>(30 lx)</v>
      </c>
      <c r="BA19" s="37">
        <v>18.899999999999999</v>
      </c>
      <c r="BB19" s="37">
        <v>117.5</v>
      </c>
      <c r="BC19" s="38" t="b">
        <f t="shared" si="3"/>
        <v>0</v>
      </c>
      <c r="BD19" s="30"/>
      <c r="BE19" s="30"/>
    </row>
    <row r="20" spans="1:57" x14ac:dyDescent="0.25">
      <c r="A20" s="30"/>
      <c r="B20" s="30"/>
      <c r="C20" s="31" t="s">
        <v>25</v>
      </c>
      <c r="D20" s="32">
        <v>1.7</v>
      </c>
      <c r="E20" s="33" t="s">
        <v>21</v>
      </c>
      <c r="F20" s="33">
        <f t="shared" ref="F20:F23" si="16">ROUND(D20*10.7639,0)</f>
        <v>18</v>
      </c>
      <c r="G20" s="33" t="s">
        <v>22</v>
      </c>
      <c r="H20" s="35" t="str">
        <f t="shared" ref="H20:H23" si="17">CONCATENATE("(",F20," ",G20,")")</f>
        <v>(18 lx)</v>
      </c>
      <c r="I20" s="40">
        <v>5.2</v>
      </c>
      <c r="J20" s="33" t="s">
        <v>21</v>
      </c>
      <c r="K20" s="33">
        <f t="shared" ref="K20:K23" si="18">ROUND(I20*10.7639,0)</f>
        <v>56</v>
      </c>
      <c r="L20" s="33" t="s">
        <v>22</v>
      </c>
      <c r="M20" s="35" t="str">
        <f t="shared" ref="M20:M23" si="19">CONCATENATE("(",K20," ",L20,")")</f>
        <v>(56 lx)</v>
      </c>
      <c r="N20" s="37">
        <v>3</v>
      </c>
      <c r="O20" s="37">
        <v>5.6</v>
      </c>
      <c r="P20" s="38" t="b">
        <f t="shared" si="0"/>
        <v>1</v>
      </c>
      <c r="Q20" s="39">
        <v>1</v>
      </c>
      <c r="R20" s="33" t="s">
        <v>21</v>
      </c>
      <c r="S20" s="33">
        <f t="shared" si="4"/>
        <v>11</v>
      </c>
      <c r="T20" s="33" t="s">
        <v>22</v>
      </c>
      <c r="U20" s="35" t="str">
        <f t="shared" si="5"/>
        <v>(11 lx)</v>
      </c>
      <c r="V20" s="40">
        <v>3.9</v>
      </c>
      <c r="W20" s="33" t="s">
        <v>21</v>
      </c>
      <c r="X20" s="33">
        <f t="shared" si="6"/>
        <v>42</v>
      </c>
      <c r="Y20" s="33" t="s">
        <v>22</v>
      </c>
      <c r="Z20" s="35" t="str">
        <f t="shared" si="7"/>
        <v>(42 lx)</v>
      </c>
      <c r="AA20" s="37">
        <v>3.7</v>
      </c>
      <c r="AB20" s="37">
        <v>9.1</v>
      </c>
      <c r="AC20" s="38" t="b">
        <f t="shared" si="1"/>
        <v>1</v>
      </c>
      <c r="AD20" s="32">
        <v>0.4</v>
      </c>
      <c r="AE20" s="33" t="s">
        <v>21</v>
      </c>
      <c r="AF20" s="33">
        <f t="shared" si="8"/>
        <v>4</v>
      </c>
      <c r="AG20" s="33" t="s">
        <v>22</v>
      </c>
      <c r="AH20" s="35" t="str">
        <f t="shared" si="9"/>
        <v>(4 lx)</v>
      </c>
      <c r="AI20" s="36">
        <v>3.5</v>
      </c>
      <c r="AJ20" s="33" t="s">
        <v>21</v>
      </c>
      <c r="AK20" s="33">
        <f t="shared" si="10"/>
        <v>38</v>
      </c>
      <c r="AL20" s="33" t="s">
        <v>22</v>
      </c>
      <c r="AM20" s="35" t="str">
        <f t="shared" si="11"/>
        <v>(38 lx)</v>
      </c>
      <c r="AN20" s="37">
        <v>10.1</v>
      </c>
      <c r="AO20" s="37">
        <v>26.6</v>
      </c>
      <c r="AP20" s="38" t="b">
        <f t="shared" si="2"/>
        <v>0</v>
      </c>
      <c r="AQ20" s="32">
        <v>0.2</v>
      </c>
      <c r="AR20" s="33" t="s">
        <v>21</v>
      </c>
      <c r="AS20" s="33">
        <f t="shared" si="12"/>
        <v>2</v>
      </c>
      <c r="AT20" s="33" t="s">
        <v>22</v>
      </c>
      <c r="AU20" s="35" t="str">
        <f t="shared" si="13"/>
        <v>(2 lx)</v>
      </c>
      <c r="AV20" s="40">
        <v>2.6</v>
      </c>
      <c r="AW20" s="33" t="s">
        <v>21</v>
      </c>
      <c r="AX20" s="33">
        <f t="shared" si="14"/>
        <v>28</v>
      </c>
      <c r="AY20" s="33" t="s">
        <v>22</v>
      </c>
      <c r="AZ20" s="35" t="str">
        <f t="shared" si="15"/>
        <v>(28 lx)</v>
      </c>
      <c r="BA20" s="37">
        <v>11.8</v>
      </c>
      <c r="BB20" s="37">
        <v>42.2</v>
      </c>
      <c r="BC20" s="38" t="b">
        <f t="shared" si="3"/>
        <v>0</v>
      </c>
      <c r="BD20" s="30"/>
      <c r="BE20" s="30"/>
    </row>
    <row r="21" spans="1:57" x14ac:dyDescent="0.25">
      <c r="A21" s="30"/>
      <c r="B21" s="30"/>
      <c r="C21" s="31" t="s">
        <v>26</v>
      </c>
      <c r="D21" s="32">
        <v>1.5</v>
      </c>
      <c r="E21" s="33" t="s">
        <v>21</v>
      </c>
      <c r="F21" s="33">
        <f t="shared" si="16"/>
        <v>16</v>
      </c>
      <c r="G21" s="33" t="s">
        <v>22</v>
      </c>
      <c r="H21" s="35" t="str">
        <f t="shared" si="17"/>
        <v>(16 lx)</v>
      </c>
      <c r="I21" s="40">
        <v>4.5999999999999996</v>
      </c>
      <c r="J21" s="33" t="s">
        <v>21</v>
      </c>
      <c r="K21" s="33">
        <f t="shared" si="18"/>
        <v>50</v>
      </c>
      <c r="L21" s="33" t="s">
        <v>22</v>
      </c>
      <c r="M21" s="35" t="str">
        <f t="shared" si="19"/>
        <v>(50 lx)</v>
      </c>
      <c r="N21" s="37">
        <v>3.1</v>
      </c>
      <c r="O21" s="37">
        <v>4.8</v>
      </c>
      <c r="P21" s="38" t="b">
        <f t="shared" si="0"/>
        <v>1</v>
      </c>
      <c r="Q21" s="39">
        <v>0.9</v>
      </c>
      <c r="R21" s="33" t="s">
        <v>21</v>
      </c>
      <c r="S21" s="33">
        <f t="shared" si="4"/>
        <v>10</v>
      </c>
      <c r="T21" s="33" t="s">
        <v>22</v>
      </c>
      <c r="U21" s="35" t="str">
        <f t="shared" si="5"/>
        <v>(10 lx)</v>
      </c>
      <c r="V21" s="40">
        <v>3.5</v>
      </c>
      <c r="W21" s="33" t="s">
        <v>21</v>
      </c>
      <c r="X21" s="33">
        <f t="shared" si="6"/>
        <v>38</v>
      </c>
      <c r="Y21" s="33" t="s">
        <v>22</v>
      </c>
      <c r="Z21" s="35" t="str">
        <f t="shared" si="7"/>
        <v>(38 lx)</v>
      </c>
      <c r="AA21" s="37">
        <v>3.8</v>
      </c>
      <c r="AB21" s="37">
        <v>7.4</v>
      </c>
      <c r="AC21" s="38" t="b">
        <f t="shared" si="1"/>
        <v>1</v>
      </c>
      <c r="AD21" s="32">
        <v>0.4</v>
      </c>
      <c r="AE21" s="33" t="s">
        <v>21</v>
      </c>
      <c r="AF21" s="33">
        <f t="shared" si="8"/>
        <v>4</v>
      </c>
      <c r="AG21" s="33" t="s">
        <v>22</v>
      </c>
      <c r="AH21" s="35" t="str">
        <f t="shared" si="9"/>
        <v>(4 lx)</v>
      </c>
      <c r="AI21" s="36">
        <v>3.1</v>
      </c>
      <c r="AJ21" s="33" t="s">
        <v>21</v>
      </c>
      <c r="AK21" s="33">
        <f t="shared" si="10"/>
        <v>33</v>
      </c>
      <c r="AL21" s="33" t="s">
        <v>22</v>
      </c>
      <c r="AM21" s="35" t="str">
        <f t="shared" si="11"/>
        <v>(33 lx)</v>
      </c>
      <c r="AN21" s="37">
        <v>7.7</v>
      </c>
      <c r="AO21" s="37">
        <v>17.2</v>
      </c>
      <c r="AP21" s="38" t="b">
        <f t="shared" si="2"/>
        <v>1</v>
      </c>
      <c r="AQ21" s="32">
        <v>0.3</v>
      </c>
      <c r="AR21" s="33" t="s">
        <v>21</v>
      </c>
      <c r="AS21" s="33">
        <f t="shared" si="12"/>
        <v>3</v>
      </c>
      <c r="AT21" s="33" t="s">
        <v>22</v>
      </c>
      <c r="AU21" s="35" t="str">
        <f t="shared" si="13"/>
        <v>(3 lx)</v>
      </c>
      <c r="AV21" s="40">
        <v>2.2999999999999998</v>
      </c>
      <c r="AW21" s="33" t="s">
        <v>21</v>
      </c>
      <c r="AX21" s="33">
        <f t="shared" si="14"/>
        <v>25</v>
      </c>
      <c r="AY21" s="33" t="s">
        <v>22</v>
      </c>
      <c r="AZ21" s="35" t="str">
        <f t="shared" si="15"/>
        <v>(25 lx)</v>
      </c>
      <c r="BA21" s="37">
        <v>9</v>
      </c>
      <c r="BB21" s="37">
        <v>26.3</v>
      </c>
      <c r="BC21" s="38" t="b">
        <f t="shared" si="3"/>
        <v>1</v>
      </c>
      <c r="BD21" s="30"/>
      <c r="BE21" s="30"/>
    </row>
    <row r="22" spans="1:57" x14ac:dyDescent="0.25">
      <c r="A22" s="30"/>
      <c r="B22" s="30"/>
      <c r="C22" s="31" t="s">
        <v>27</v>
      </c>
      <c r="D22" s="32">
        <v>1.3</v>
      </c>
      <c r="E22" s="33" t="s">
        <v>21</v>
      </c>
      <c r="F22" s="33">
        <f t="shared" si="16"/>
        <v>14</v>
      </c>
      <c r="G22" s="33" t="s">
        <v>22</v>
      </c>
      <c r="H22" s="35" t="str">
        <f t="shared" si="17"/>
        <v>(14 lx)</v>
      </c>
      <c r="I22" s="40">
        <v>4.0999999999999996</v>
      </c>
      <c r="J22" s="33" t="s">
        <v>21</v>
      </c>
      <c r="K22" s="33">
        <f t="shared" si="18"/>
        <v>44</v>
      </c>
      <c r="L22" s="33" t="s">
        <v>22</v>
      </c>
      <c r="M22" s="35" t="str">
        <f t="shared" si="19"/>
        <v>(44 lx)</v>
      </c>
      <c r="N22" s="37">
        <v>3.2</v>
      </c>
      <c r="O22" s="37">
        <v>5.2</v>
      </c>
      <c r="P22" s="38" t="b">
        <f t="shared" si="0"/>
        <v>1</v>
      </c>
      <c r="Q22" s="39">
        <v>0.8</v>
      </c>
      <c r="R22" s="33" t="s">
        <v>21</v>
      </c>
      <c r="S22" s="33">
        <f t="shared" si="4"/>
        <v>9</v>
      </c>
      <c r="T22" s="33" t="s">
        <v>22</v>
      </c>
      <c r="U22" s="35" t="str">
        <f t="shared" si="5"/>
        <v>(9 lx)</v>
      </c>
      <c r="V22" s="40">
        <v>3.1</v>
      </c>
      <c r="W22" s="33" t="s">
        <v>21</v>
      </c>
      <c r="X22" s="33">
        <f t="shared" si="6"/>
        <v>33</v>
      </c>
      <c r="Y22" s="33" t="s">
        <v>22</v>
      </c>
      <c r="Z22" s="35" t="str">
        <f t="shared" si="7"/>
        <v>(33 lx)</v>
      </c>
      <c r="AA22" s="37">
        <v>3.7</v>
      </c>
      <c r="AB22" s="37">
        <v>7.8</v>
      </c>
      <c r="AC22" s="38" t="b">
        <f t="shared" si="1"/>
        <v>1</v>
      </c>
      <c r="AD22" s="32">
        <v>0.4</v>
      </c>
      <c r="AE22" s="33" t="s">
        <v>21</v>
      </c>
      <c r="AF22" s="33">
        <f t="shared" si="8"/>
        <v>4</v>
      </c>
      <c r="AG22" s="33" t="s">
        <v>22</v>
      </c>
      <c r="AH22" s="35" t="str">
        <f t="shared" si="9"/>
        <v>(4 lx)</v>
      </c>
      <c r="AI22" s="36">
        <v>2.7</v>
      </c>
      <c r="AJ22" s="33" t="s">
        <v>21</v>
      </c>
      <c r="AK22" s="33">
        <f t="shared" si="10"/>
        <v>29</v>
      </c>
      <c r="AL22" s="33" t="s">
        <v>22</v>
      </c>
      <c r="AM22" s="35" t="str">
        <f t="shared" si="11"/>
        <v>(29 lx)</v>
      </c>
      <c r="AN22" s="37">
        <v>6.8</v>
      </c>
      <c r="AO22" s="37">
        <v>16.100000000000001</v>
      </c>
      <c r="AP22" s="38" t="b">
        <f t="shared" si="2"/>
        <v>1</v>
      </c>
      <c r="AQ22" s="32">
        <v>0.3</v>
      </c>
      <c r="AR22" s="33" t="s">
        <v>21</v>
      </c>
      <c r="AS22" s="33">
        <f t="shared" si="12"/>
        <v>3</v>
      </c>
      <c r="AT22" s="33" t="s">
        <v>22</v>
      </c>
      <c r="AU22" s="35" t="str">
        <f t="shared" si="13"/>
        <v>(3 lx)</v>
      </c>
      <c r="AV22" s="40">
        <v>2.1</v>
      </c>
      <c r="AW22" s="33" t="s">
        <v>21</v>
      </c>
      <c r="AX22" s="33">
        <f t="shared" si="14"/>
        <v>23</v>
      </c>
      <c r="AY22" s="33" t="s">
        <v>22</v>
      </c>
      <c r="AZ22" s="35" t="str">
        <f t="shared" si="15"/>
        <v>(23 lx)</v>
      </c>
      <c r="BA22" s="37">
        <v>7.7</v>
      </c>
      <c r="BB22" s="37">
        <v>23.8</v>
      </c>
      <c r="BC22" s="38" t="b">
        <f t="shared" si="3"/>
        <v>1</v>
      </c>
      <c r="BD22" s="30"/>
      <c r="BE22" s="30"/>
    </row>
    <row r="23" spans="1:57" ht="15.75" thickBot="1" x14ac:dyDescent="0.3">
      <c r="A23" s="30"/>
      <c r="B23" s="30"/>
      <c r="C23" s="41" t="s">
        <v>28</v>
      </c>
      <c r="D23" s="42">
        <v>1.2</v>
      </c>
      <c r="E23" s="43" t="s">
        <v>21</v>
      </c>
      <c r="F23" s="43">
        <f t="shared" si="16"/>
        <v>13</v>
      </c>
      <c r="G23" s="43" t="s">
        <v>22</v>
      </c>
      <c r="H23" s="44" t="str">
        <f t="shared" si="17"/>
        <v>(13 lx)</v>
      </c>
      <c r="I23" s="45">
        <v>3.6</v>
      </c>
      <c r="J23" s="43" t="s">
        <v>21</v>
      </c>
      <c r="K23" s="43">
        <f t="shared" si="18"/>
        <v>39</v>
      </c>
      <c r="L23" s="43" t="s">
        <v>22</v>
      </c>
      <c r="M23" s="44" t="str">
        <f t="shared" si="19"/>
        <v>(39 lx)</v>
      </c>
      <c r="N23" s="46">
        <v>2.9</v>
      </c>
      <c r="O23" s="46">
        <v>4.9000000000000004</v>
      </c>
      <c r="P23" s="47" t="b">
        <f t="shared" si="0"/>
        <v>1</v>
      </c>
      <c r="Q23" s="48">
        <v>0.8</v>
      </c>
      <c r="R23" s="43" t="s">
        <v>21</v>
      </c>
      <c r="S23" s="43">
        <f t="shared" si="4"/>
        <v>9</v>
      </c>
      <c r="T23" s="43" t="s">
        <v>22</v>
      </c>
      <c r="U23" s="44" t="str">
        <f t="shared" si="5"/>
        <v>(9 lx)</v>
      </c>
      <c r="V23" s="45">
        <v>2.7</v>
      </c>
      <c r="W23" s="43" t="s">
        <v>21</v>
      </c>
      <c r="X23" s="43">
        <f t="shared" si="6"/>
        <v>29</v>
      </c>
      <c r="Y23" s="43" t="s">
        <v>22</v>
      </c>
      <c r="Z23" s="44" t="str">
        <f t="shared" si="7"/>
        <v>(29 lx)</v>
      </c>
      <c r="AA23" s="46">
        <v>3.5</v>
      </c>
      <c r="AB23" s="46">
        <v>7.3</v>
      </c>
      <c r="AC23" s="47" t="b">
        <f t="shared" si="1"/>
        <v>1</v>
      </c>
      <c r="AD23" s="42">
        <v>0.4</v>
      </c>
      <c r="AE23" s="43" t="s">
        <v>21</v>
      </c>
      <c r="AF23" s="43">
        <f t="shared" si="8"/>
        <v>4</v>
      </c>
      <c r="AG23" s="43" t="s">
        <v>22</v>
      </c>
      <c r="AH23" s="44" t="str">
        <f t="shared" si="9"/>
        <v>(4 lx)</v>
      </c>
      <c r="AI23" s="49">
        <v>2.4</v>
      </c>
      <c r="AJ23" s="43" t="s">
        <v>21</v>
      </c>
      <c r="AK23" s="43">
        <f t="shared" si="10"/>
        <v>26</v>
      </c>
      <c r="AL23" s="43" t="s">
        <v>22</v>
      </c>
      <c r="AM23" s="44" t="str">
        <f t="shared" si="11"/>
        <v>(26 lx)</v>
      </c>
      <c r="AN23" s="46">
        <v>6.4</v>
      </c>
      <c r="AO23" s="46">
        <v>15.5</v>
      </c>
      <c r="AP23" s="47" t="b">
        <f t="shared" si="2"/>
        <v>1</v>
      </c>
      <c r="AQ23" s="42">
        <v>0.3</v>
      </c>
      <c r="AR23" s="43" t="s">
        <v>21</v>
      </c>
      <c r="AS23" s="43">
        <f t="shared" si="12"/>
        <v>3</v>
      </c>
      <c r="AT23" s="43" t="s">
        <v>22</v>
      </c>
      <c r="AU23" s="44" t="str">
        <f t="shared" si="13"/>
        <v>(3 lx)</v>
      </c>
      <c r="AV23" s="45">
        <v>1.8</v>
      </c>
      <c r="AW23" s="43" t="s">
        <v>21</v>
      </c>
      <c r="AX23" s="43">
        <f t="shared" si="14"/>
        <v>19</v>
      </c>
      <c r="AY23" s="43" t="s">
        <v>22</v>
      </c>
      <c r="AZ23" s="44" t="str">
        <f t="shared" si="15"/>
        <v>(19 lx)</v>
      </c>
      <c r="BA23" s="46">
        <v>7.1</v>
      </c>
      <c r="BB23" s="46">
        <v>22</v>
      </c>
      <c r="BC23" s="47" t="b">
        <f t="shared" si="3"/>
        <v>1</v>
      </c>
      <c r="BD23" s="30"/>
      <c r="BE23" s="30"/>
    </row>
    <row r="24" spans="1:57" x14ac:dyDescent="0.25">
      <c r="I24" s="50"/>
      <c r="J24" s="50"/>
      <c r="K24" s="50"/>
      <c r="L24" s="50"/>
      <c r="M24" s="50"/>
      <c r="Q24" s="51"/>
      <c r="R24" s="51"/>
      <c r="S24" s="51"/>
      <c r="T24" s="51"/>
      <c r="U24" s="51"/>
      <c r="AB24" s="51"/>
      <c r="AC24" s="51"/>
      <c r="AD24" s="52"/>
      <c r="AE24" s="52"/>
      <c r="AF24" s="52"/>
      <c r="AG24" s="52"/>
      <c r="AH24" s="52"/>
      <c r="AN24" s="51"/>
    </row>
    <row r="25" spans="1:57" x14ac:dyDescent="0.25">
      <c r="C25" t="s">
        <v>29</v>
      </c>
      <c r="D25" s="17" t="s">
        <v>30</v>
      </c>
      <c r="E25" s="17"/>
      <c r="F25" s="17"/>
      <c r="G25" s="17"/>
      <c r="H25" s="17"/>
    </row>
    <row r="26" spans="1:57" x14ac:dyDescent="0.25">
      <c r="N26" s="17"/>
    </row>
    <row r="28" spans="1:57" x14ac:dyDescent="0.25">
      <c r="A28" s="2"/>
      <c r="B28" s="2"/>
      <c r="C28" s="2" t="s">
        <v>1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</row>
    <row r="29" spans="1:57" x14ac:dyDescent="0.25">
      <c r="A29" s="2"/>
      <c r="B29" s="2"/>
      <c r="C29" s="2" t="s">
        <v>31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</row>
    <row r="30" spans="1:57" ht="15.75" thickBot="1" x14ac:dyDescent="0.3"/>
    <row r="31" spans="1:57" x14ac:dyDescent="0.25">
      <c r="A31" s="17"/>
      <c r="B31" s="17"/>
      <c r="C31" s="18" t="s">
        <v>9</v>
      </c>
      <c r="D31" s="19" t="s">
        <v>10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1"/>
      <c r="Q31" s="19" t="s">
        <v>11</v>
      </c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1"/>
      <c r="AD31" s="19" t="s">
        <v>12</v>
      </c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1"/>
      <c r="AQ31" s="19" t="s">
        <v>13</v>
      </c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1"/>
      <c r="BD31" s="17"/>
      <c r="BE31" s="17"/>
    </row>
    <row r="32" spans="1:57" ht="45" x14ac:dyDescent="0.25">
      <c r="A32" s="22"/>
      <c r="B32" s="22"/>
      <c r="C32" s="23" t="s">
        <v>14</v>
      </c>
      <c r="D32" s="24" t="s">
        <v>15</v>
      </c>
      <c r="E32" s="25"/>
      <c r="F32" s="25"/>
      <c r="G32" s="25"/>
      <c r="H32" s="26"/>
      <c r="I32" s="27" t="s">
        <v>16</v>
      </c>
      <c r="J32" s="25"/>
      <c r="K32" s="25"/>
      <c r="L32" s="25"/>
      <c r="M32" s="26"/>
      <c r="N32" s="28" t="s">
        <v>17</v>
      </c>
      <c r="O32" s="28" t="s">
        <v>18</v>
      </c>
      <c r="P32" s="29" t="s">
        <v>19</v>
      </c>
      <c r="Q32" s="24" t="s">
        <v>15</v>
      </c>
      <c r="R32" s="25"/>
      <c r="S32" s="25"/>
      <c r="T32" s="25"/>
      <c r="U32" s="26"/>
      <c r="V32" s="27" t="s">
        <v>16</v>
      </c>
      <c r="W32" s="25"/>
      <c r="X32" s="25"/>
      <c r="Y32" s="25"/>
      <c r="Z32" s="26"/>
      <c r="AA32" s="28" t="s">
        <v>17</v>
      </c>
      <c r="AB32" s="28" t="s">
        <v>18</v>
      </c>
      <c r="AC32" s="29" t="s">
        <v>19</v>
      </c>
      <c r="AD32" s="24" t="s">
        <v>15</v>
      </c>
      <c r="AE32" s="25"/>
      <c r="AF32" s="25"/>
      <c r="AG32" s="25"/>
      <c r="AH32" s="26"/>
      <c r="AI32" s="27" t="s">
        <v>16</v>
      </c>
      <c r="AJ32" s="25"/>
      <c r="AK32" s="25"/>
      <c r="AL32" s="25"/>
      <c r="AM32" s="26"/>
      <c r="AN32" s="28" t="s">
        <v>17</v>
      </c>
      <c r="AO32" s="28" t="s">
        <v>18</v>
      </c>
      <c r="AP32" s="29" t="s">
        <v>19</v>
      </c>
      <c r="AQ32" s="24" t="s">
        <v>15</v>
      </c>
      <c r="AR32" s="25"/>
      <c r="AS32" s="25"/>
      <c r="AT32" s="25"/>
      <c r="AU32" s="26"/>
      <c r="AV32" s="27" t="s">
        <v>16</v>
      </c>
      <c r="AW32" s="25"/>
      <c r="AX32" s="25"/>
      <c r="AY32" s="25"/>
      <c r="AZ32" s="26"/>
      <c r="BA32" s="28" t="s">
        <v>17</v>
      </c>
      <c r="BB32" s="28" t="s">
        <v>18</v>
      </c>
      <c r="BC32" s="29" t="s">
        <v>19</v>
      </c>
      <c r="BD32" s="22"/>
      <c r="BE32" s="22"/>
    </row>
    <row r="33" spans="1:57" x14ac:dyDescent="0.25">
      <c r="A33" s="30"/>
      <c r="B33" s="30"/>
      <c r="C33" s="31" t="s">
        <v>20</v>
      </c>
      <c r="D33" s="32">
        <v>0.9</v>
      </c>
      <c r="E33" s="33" t="s">
        <v>21</v>
      </c>
      <c r="F33" s="34">
        <f>ROUND(D33*10.7639,0)</f>
        <v>10</v>
      </c>
      <c r="G33" s="33" t="s">
        <v>22</v>
      </c>
      <c r="H33" s="35" t="str">
        <f>CONCATENATE("(",F33," ",G33,")")</f>
        <v>(10 lx)</v>
      </c>
      <c r="I33" s="36">
        <v>5</v>
      </c>
      <c r="J33" s="33" t="s">
        <v>21</v>
      </c>
      <c r="K33" s="33">
        <f>ROUND(I33*10.7639,0)</f>
        <v>54</v>
      </c>
      <c r="L33" s="33" t="s">
        <v>22</v>
      </c>
      <c r="M33" s="35" t="str">
        <f>CONCATENATE("(",K33," ",L33,")")</f>
        <v>(54 lx)</v>
      </c>
      <c r="N33" s="37">
        <v>5.4</v>
      </c>
      <c r="O33" s="37">
        <v>16.600000000000001</v>
      </c>
      <c r="P33" s="38" t="b">
        <f>IF(AND(D33&gt;=$U$11,I33&gt;=$AH$11,N33&lt;=$AU$11),TRUE,FALSE)</f>
        <v>1</v>
      </c>
      <c r="Q33" s="39">
        <v>0.5</v>
      </c>
      <c r="R33" s="33" t="s">
        <v>21</v>
      </c>
      <c r="S33" s="33">
        <f>ROUND(Q33*10.7639,0)</f>
        <v>5</v>
      </c>
      <c r="T33" s="33" t="s">
        <v>22</v>
      </c>
      <c r="U33" s="35" t="str">
        <f>CONCATENATE("(",S33," ",T33,")")</f>
        <v>(5 lx)</v>
      </c>
      <c r="V33" s="40">
        <v>3.8</v>
      </c>
      <c r="W33" s="33" t="s">
        <v>21</v>
      </c>
      <c r="X33" s="33">
        <f>ROUND(V33*10.7639,0)</f>
        <v>41</v>
      </c>
      <c r="Y33" s="33" t="s">
        <v>22</v>
      </c>
      <c r="Z33" s="35" t="str">
        <f>CONCATENATE("(",X33," ",Y33,")")</f>
        <v>(41 lx)</v>
      </c>
      <c r="AA33" s="37">
        <v>6.9</v>
      </c>
      <c r="AB33" s="37">
        <v>28</v>
      </c>
      <c r="AC33" s="38" t="b">
        <f>IF(AND(Q33&gt;=$U$11,V33&gt;=$AH$11,AA33&lt;=$AU$11),TRUE,FALSE)</f>
        <v>1</v>
      </c>
      <c r="AD33" s="32">
        <v>0.1</v>
      </c>
      <c r="AE33" s="33" t="s">
        <v>21</v>
      </c>
      <c r="AF33" s="33">
        <f>ROUND(AD33*10.7639,0)</f>
        <v>1</v>
      </c>
      <c r="AG33" s="33" t="s">
        <v>22</v>
      </c>
      <c r="AH33" s="35" t="str">
        <f>CONCATENATE("(",AF33," ",AG33,")")</f>
        <v>(1 lx)</v>
      </c>
      <c r="AI33" s="36">
        <v>3.6</v>
      </c>
      <c r="AJ33" s="33" t="s">
        <v>21</v>
      </c>
      <c r="AK33" s="33">
        <f>ROUND(AI33*10.7639,0)</f>
        <v>39</v>
      </c>
      <c r="AL33" s="33" t="s">
        <v>22</v>
      </c>
      <c r="AM33" s="35" t="str">
        <f>CONCATENATE("(",AK33," ",AL33,")")</f>
        <v>(39 lx)</v>
      </c>
      <c r="AN33" s="37">
        <v>25.6</v>
      </c>
      <c r="AO33" s="37">
        <v>107.7</v>
      </c>
      <c r="AP33" s="38" t="b">
        <f>IF(AND(AD33&gt;=$U$11,AI33&gt;=$AH$11,AN33&lt;=$AU$11),TRUE,FALSE)</f>
        <v>0</v>
      </c>
      <c r="AQ33" s="32">
        <v>0.1</v>
      </c>
      <c r="AR33" s="33" t="s">
        <v>21</v>
      </c>
      <c r="AS33" s="33">
        <f>ROUND(AQ33*10.7639,0)</f>
        <v>1</v>
      </c>
      <c r="AT33" s="33" t="s">
        <v>22</v>
      </c>
      <c r="AU33" s="35" t="str">
        <f>CONCATENATE("(",AS33," ",AT33,")")</f>
        <v>(1 lx)</v>
      </c>
      <c r="AV33" s="40">
        <v>2.5</v>
      </c>
      <c r="AW33" s="33" t="s">
        <v>21</v>
      </c>
      <c r="AX33" s="33">
        <f>ROUND(AV33*10.7639,0)</f>
        <v>27</v>
      </c>
      <c r="AY33" s="33" t="s">
        <v>22</v>
      </c>
      <c r="AZ33" s="35" t="str">
        <f>CONCATENATE("(",AX33," ",AY33,")")</f>
        <v>(27 lx)</v>
      </c>
      <c r="BA33" s="37">
        <v>15.1</v>
      </c>
      <c r="BB33" s="37">
        <v>27.8</v>
      </c>
      <c r="BC33" s="38" t="b">
        <f>IF(AND(AQ33&gt;=$U$11,AV33&gt;=$AH$11,BA33&lt;=$AU$11),TRUE,FALSE)</f>
        <v>0</v>
      </c>
      <c r="BD33" s="30"/>
      <c r="BE33" s="30"/>
    </row>
    <row r="34" spans="1:57" x14ac:dyDescent="0.25">
      <c r="A34" s="30"/>
      <c r="B34" s="30"/>
      <c r="C34" s="31" t="s">
        <v>23</v>
      </c>
      <c r="D34" s="32">
        <v>1.3</v>
      </c>
      <c r="E34" s="33" t="s">
        <v>21</v>
      </c>
      <c r="F34" s="34">
        <f>ROUND(D34*10.7639,0)</f>
        <v>14</v>
      </c>
      <c r="G34" s="33" t="s">
        <v>22</v>
      </c>
      <c r="H34" s="35" t="str">
        <f>CONCATENATE("(",F34," ",G34,")")</f>
        <v>(14 lx)</v>
      </c>
      <c r="I34" s="40">
        <v>5.4</v>
      </c>
      <c r="J34" s="33" t="s">
        <v>21</v>
      </c>
      <c r="K34" s="33">
        <f>ROUND(I34*10.7639,0)</f>
        <v>58</v>
      </c>
      <c r="L34" s="33" t="s">
        <v>22</v>
      </c>
      <c r="M34" s="35" t="str">
        <f>CONCATENATE("(",K34," ",L34,")")</f>
        <v>(58 lx)</v>
      </c>
      <c r="N34" s="37">
        <v>4</v>
      </c>
      <c r="O34" s="37">
        <v>11.5</v>
      </c>
      <c r="P34" s="38" t="b">
        <f t="shared" ref="P34:P39" si="20">IF(AND(D34&gt;=$U$11,I34&gt;=$AH$11,N34&lt;=$AU$11),TRUE,FALSE)</f>
        <v>1</v>
      </c>
      <c r="Q34" s="39">
        <v>0.8</v>
      </c>
      <c r="R34" s="33" t="s">
        <v>21</v>
      </c>
      <c r="S34" s="33">
        <f>ROUND(Q34*10.7639,0)</f>
        <v>9</v>
      </c>
      <c r="T34" s="33" t="s">
        <v>22</v>
      </c>
      <c r="U34" s="35" t="str">
        <f>CONCATENATE("(",S34," ",T34,")")</f>
        <v>(9 lx)</v>
      </c>
      <c r="V34" s="40">
        <v>4.0999999999999996</v>
      </c>
      <c r="W34" s="33" t="s">
        <v>21</v>
      </c>
      <c r="X34" s="33">
        <f>ROUND(V34*10.7639,0)</f>
        <v>44</v>
      </c>
      <c r="Y34" s="33" t="s">
        <v>22</v>
      </c>
      <c r="Z34" s="35" t="str">
        <f>CONCATENATE("(",X34," ",Y34,")")</f>
        <v>(44 lx)</v>
      </c>
      <c r="AA34" s="37">
        <v>5.3</v>
      </c>
      <c r="AB34" s="37">
        <v>19.7</v>
      </c>
      <c r="AC34" s="38" t="b">
        <f t="shared" ref="AC34:AC39" si="21">IF(AND(Q34&gt;=$U$11,V34&gt;=$AH$11,AA34&lt;=$AU$11),TRUE,FALSE)</f>
        <v>1</v>
      </c>
      <c r="AD34" s="32">
        <v>0.2</v>
      </c>
      <c r="AE34" s="33" t="s">
        <v>21</v>
      </c>
      <c r="AF34" s="33">
        <f>ROUND(AD34*10.7639,0)</f>
        <v>2</v>
      </c>
      <c r="AG34" s="33" t="s">
        <v>22</v>
      </c>
      <c r="AH34" s="35" t="str">
        <f>CONCATENATE("(",AF34," ",AG34,")")</f>
        <v>(2 lx)</v>
      </c>
      <c r="AI34" s="36">
        <v>3.8</v>
      </c>
      <c r="AJ34" s="33" t="s">
        <v>21</v>
      </c>
      <c r="AK34" s="33">
        <f>ROUND(AI34*10.7639,0)</f>
        <v>41</v>
      </c>
      <c r="AL34" s="33" t="s">
        <v>22</v>
      </c>
      <c r="AM34" s="35" t="str">
        <f>CONCATENATE("(",AK34," ",AL34,")")</f>
        <v>(41 lx)</v>
      </c>
      <c r="AN34" s="37">
        <v>17.399999999999999</v>
      </c>
      <c r="AO34" s="37">
        <v>68.7</v>
      </c>
      <c r="AP34" s="38" t="b">
        <f t="shared" ref="AP34:AP39" si="22">IF(AND(AD34&gt;=$U$11,AI34&gt;=$AH$11,AN34&lt;=$AU$11),TRUE,FALSE)</f>
        <v>0</v>
      </c>
      <c r="AQ34" s="32">
        <v>0.1</v>
      </c>
      <c r="AR34" s="33" t="s">
        <v>21</v>
      </c>
      <c r="AS34" s="33">
        <f>ROUND(AQ34*10.7639,0)</f>
        <v>1</v>
      </c>
      <c r="AT34" s="33" t="s">
        <v>22</v>
      </c>
      <c r="AU34" s="35" t="str">
        <f>CONCATENATE("(",AS34," ",AT34,")")</f>
        <v>(1 lx)</v>
      </c>
      <c r="AV34" s="40">
        <v>2.7</v>
      </c>
      <c r="AW34" s="33" t="s">
        <v>21</v>
      </c>
      <c r="AX34" s="33">
        <f>ROUND(AV34*10.7639,0)</f>
        <v>29</v>
      </c>
      <c r="AY34" s="33" t="s">
        <v>22</v>
      </c>
      <c r="AZ34" s="35" t="str">
        <f>CONCATENATE("(",AX34," ",AY34,")")</f>
        <v>(29 lx)</v>
      </c>
      <c r="BA34" s="37">
        <v>20.9</v>
      </c>
      <c r="BB34" s="37">
        <v>116.1</v>
      </c>
      <c r="BC34" s="38" t="b">
        <f t="shared" ref="BC34:BC39" si="23">IF(AND(AQ34&gt;=$U$11,AV34&gt;=$AH$11,BA34&lt;=$AU$11),TRUE,FALSE)</f>
        <v>0</v>
      </c>
      <c r="BD34" s="30"/>
      <c r="BE34" s="30"/>
    </row>
    <row r="35" spans="1:57" x14ac:dyDescent="0.25">
      <c r="A35" s="30"/>
      <c r="B35" s="30"/>
      <c r="C35" s="31" t="s">
        <v>24</v>
      </c>
      <c r="D35" s="32">
        <v>1.4</v>
      </c>
      <c r="E35" s="33" t="s">
        <v>21</v>
      </c>
      <c r="F35" s="34">
        <f>ROUND(D35*10.7639,0)</f>
        <v>15</v>
      </c>
      <c r="G35" s="33" t="s">
        <v>22</v>
      </c>
      <c r="H35" s="35" t="str">
        <f>CONCATENATE("(",F35," ",G35,")")</f>
        <v>(15 lx)</v>
      </c>
      <c r="I35" s="40">
        <v>5.6</v>
      </c>
      <c r="J35" s="33" t="s">
        <v>21</v>
      </c>
      <c r="K35" s="33">
        <f>ROUND(I35*10.7639,0)</f>
        <v>60</v>
      </c>
      <c r="L35" s="33" t="s">
        <v>22</v>
      </c>
      <c r="M35" s="35" t="str">
        <f>CONCATENATE("(",K35," ",L35,")")</f>
        <v>(60 lx)</v>
      </c>
      <c r="N35" s="37">
        <v>3.9</v>
      </c>
      <c r="O35" s="37">
        <v>12.6</v>
      </c>
      <c r="P35" s="38" t="b">
        <f t="shared" si="20"/>
        <v>1</v>
      </c>
      <c r="Q35" s="39">
        <v>1</v>
      </c>
      <c r="R35" s="33" t="s">
        <v>21</v>
      </c>
      <c r="S35" s="33">
        <f t="shared" ref="S35:S39" si="24">ROUND(Q35*10.7639,0)</f>
        <v>11</v>
      </c>
      <c r="T35" s="33" t="s">
        <v>22</v>
      </c>
      <c r="U35" s="35" t="str">
        <f t="shared" ref="U35:U39" si="25">CONCATENATE("(",S35," ",T35,")")</f>
        <v>(11 lx)</v>
      </c>
      <c r="V35" s="40">
        <v>4.2</v>
      </c>
      <c r="W35" s="33" t="s">
        <v>21</v>
      </c>
      <c r="X35" s="33">
        <f t="shared" ref="X35:X39" si="26">ROUND(V35*10.7639,0)</f>
        <v>45</v>
      </c>
      <c r="Y35" s="33" t="s">
        <v>22</v>
      </c>
      <c r="Z35" s="35" t="str">
        <f t="shared" ref="Z35:Z39" si="27">CONCATENATE("(",X35," ",Y35,")")</f>
        <v>(45 lx)</v>
      </c>
      <c r="AA35" s="37">
        <v>4.5999999999999996</v>
      </c>
      <c r="AB35" s="37">
        <v>19.3</v>
      </c>
      <c r="AC35" s="38" t="b">
        <f t="shared" si="21"/>
        <v>1</v>
      </c>
      <c r="AD35" s="32">
        <v>0.3</v>
      </c>
      <c r="AE35" s="33" t="s">
        <v>21</v>
      </c>
      <c r="AF35" s="33">
        <f t="shared" ref="AF35:AF39" si="28">ROUND(AD35*10.7639,0)</f>
        <v>3</v>
      </c>
      <c r="AG35" s="33" t="s">
        <v>22</v>
      </c>
      <c r="AH35" s="35" t="str">
        <f t="shared" ref="AH35:AH39" si="29">CONCATENATE("(",AF35," ",AG35,")")</f>
        <v>(3 lx)</v>
      </c>
      <c r="AI35" s="36">
        <v>4</v>
      </c>
      <c r="AJ35" s="33" t="s">
        <v>21</v>
      </c>
      <c r="AK35" s="33">
        <f t="shared" ref="AK35:AK39" si="30">ROUND(AI35*10.7639,0)</f>
        <v>43</v>
      </c>
      <c r="AL35" s="33" t="s">
        <v>22</v>
      </c>
      <c r="AM35" s="35" t="str">
        <f t="shared" ref="AM35:AM39" si="31">CONCATENATE("(",AK35," ",AL35,")")</f>
        <v>(43 lx)</v>
      </c>
      <c r="AN35" s="37">
        <v>15.8</v>
      </c>
      <c r="AO35" s="37">
        <v>70.599999999999994</v>
      </c>
      <c r="AP35" s="38" t="b">
        <f t="shared" si="22"/>
        <v>0</v>
      </c>
      <c r="AQ35" s="32">
        <v>0.2</v>
      </c>
      <c r="AR35" s="33" t="s">
        <v>21</v>
      </c>
      <c r="AS35" s="33">
        <f t="shared" ref="AS35:AS39" si="32">ROUND(AQ35*10.7639,0)</f>
        <v>2</v>
      </c>
      <c r="AT35" s="33" t="s">
        <v>22</v>
      </c>
      <c r="AU35" s="35" t="str">
        <f t="shared" ref="AU35:AU39" si="33">CONCATENATE("(",AS35," ",AT35,")")</f>
        <v>(2 lx)</v>
      </c>
      <c r="AV35" s="40">
        <v>2.8</v>
      </c>
      <c r="AW35" s="33" t="s">
        <v>21</v>
      </c>
      <c r="AX35" s="33">
        <f t="shared" ref="AX35:AX39" si="34">ROUND(AV35*10.7639,0)</f>
        <v>30</v>
      </c>
      <c r="AY35" s="33" t="s">
        <v>22</v>
      </c>
      <c r="AZ35" s="35" t="str">
        <f t="shared" ref="AZ35:AZ39" si="35">CONCATENATE("(",AX35," ",AY35,")")</f>
        <v>(30 lx)</v>
      </c>
      <c r="BA35" s="37">
        <v>18.899999999999999</v>
      </c>
      <c r="BB35" s="37">
        <v>117.5</v>
      </c>
      <c r="BC35" s="38" t="b">
        <f t="shared" si="23"/>
        <v>0</v>
      </c>
      <c r="BD35" s="30"/>
      <c r="BE35" s="30"/>
    </row>
    <row r="36" spans="1:57" x14ac:dyDescent="0.25">
      <c r="A36" s="30"/>
      <c r="B36" s="30"/>
      <c r="C36" s="31" t="s">
        <v>25</v>
      </c>
      <c r="D36" s="32">
        <v>1.7</v>
      </c>
      <c r="E36" s="33" t="s">
        <v>21</v>
      </c>
      <c r="F36" s="33">
        <f t="shared" ref="F36:F39" si="36">ROUND(D36*10.7639,0)</f>
        <v>18</v>
      </c>
      <c r="G36" s="33" t="s">
        <v>22</v>
      </c>
      <c r="H36" s="35" t="str">
        <f t="shared" ref="H36:H39" si="37">CONCATENATE("(",F36," ",G36,")")</f>
        <v>(18 lx)</v>
      </c>
      <c r="I36" s="40">
        <v>5.2</v>
      </c>
      <c r="J36" s="33" t="s">
        <v>21</v>
      </c>
      <c r="K36" s="33">
        <f t="shared" ref="K36:K39" si="38">ROUND(I36*10.7639,0)</f>
        <v>56</v>
      </c>
      <c r="L36" s="33" t="s">
        <v>22</v>
      </c>
      <c r="M36" s="35" t="str">
        <f t="shared" ref="M36:M39" si="39">CONCATENATE("(",K36," ",L36,")")</f>
        <v>(56 lx)</v>
      </c>
      <c r="N36" s="37">
        <v>3</v>
      </c>
      <c r="O36" s="37">
        <v>5.6</v>
      </c>
      <c r="P36" s="38" t="b">
        <f t="shared" si="20"/>
        <v>1</v>
      </c>
      <c r="Q36" s="39">
        <v>1</v>
      </c>
      <c r="R36" s="33" t="s">
        <v>21</v>
      </c>
      <c r="S36" s="33">
        <f t="shared" si="24"/>
        <v>11</v>
      </c>
      <c r="T36" s="33" t="s">
        <v>22</v>
      </c>
      <c r="U36" s="35" t="str">
        <f t="shared" si="25"/>
        <v>(11 lx)</v>
      </c>
      <c r="V36" s="40">
        <v>3.9</v>
      </c>
      <c r="W36" s="33" t="s">
        <v>21</v>
      </c>
      <c r="X36" s="33">
        <f t="shared" si="26"/>
        <v>42</v>
      </c>
      <c r="Y36" s="33" t="s">
        <v>22</v>
      </c>
      <c r="Z36" s="35" t="str">
        <f t="shared" si="27"/>
        <v>(42 lx)</v>
      </c>
      <c r="AA36" s="37">
        <v>3.7</v>
      </c>
      <c r="AB36" s="37">
        <v>9.1</v>
      </c>
      <c r="AC36" s="38" t="b">
        <f t="shared" si="21"/>
        <v>1</v>
      </c>
      <c r="AD36" s="32">
        <v>0.4</v>
      </c>
      <c r="AE36" s="33" t="s">
        <v>21</v>
      </c>
      <c r="AF36" s="33">
        <f t="shared" si="28"/>
        <v>4</v>
      </c>
      <c r="AG36" s="33" t="s">
        <v>22</v>
      </c>
      <c r="AH36" s="35" t="str">
        <f t="shared" si="29"/>
        <v>(4 lx)</v>
      </c>
      <c r="AI36" s="36">
        <v>3.5</v>
      </c>
      <c r="AJ36" s="33" t="s">
        <v>21</v>
      </c>
      <c r="AK36" s="33">
        <f t="shared" si="30"/>
        <v>38</v>
      </c>
      <c r="AL36" s="33" t="s">
        <v>22</v>
      </c>
      <c r="AM36" s="35" t="str">
        <f t="shared" si="31"/>
        <v>(38 lx)</v>
      </c>
      <c r="AN36" s="37">
        <v>10.1</v>
      </c>
      <c r="AO36" s="37">
        <v>26.6</v>
      </c>
      <c r="AP36" s="38" t="b">
        <f t="shared" si="22"/>
        <v>0</v>
      </c>
      <c r="AQ36" s="32">
        <v>0.2</v>
      </c>
      <c r="AR36" s="33" t="s">
        <v>21</v>
      </c>
      <c r="AS36" s="33">
        <f t="shared" si="32"/>
        <v>2</v>
      </c>
      <c r="AT36" s="33" t="s">
        <v>22</v>
      </c>
      <c r="AU36" s="35" t="str">
        <f t="shared" si="33"/>
        <v>(2 lx)</v>
      </c>
      <c r="AV36" s="40">
        <v>2.6</v>
      </c>
      <c r="AW36" s="33" t="s">
        <v>21</v>
      </c>
      <c r="AX36" s="33">
        <f t="shared" si="34"/>
        <v>28</v>
      </c>
      <c r="AY36" s="33" t="s">
        <v>22</v>
      </c>
      <c r="AZ36" s="35" t="str">
        <f t="shared" si="35"/>
        <v>(28 lx)</v>
      </c>
      <c r="BA36" s="37">
        <v>11.8</v>
      </c>
      <c r="BB36" s="37">
        <v>42.2</v>
      </c>
      <c r="BC36" s="38" t="b">
        <f t="shared" si="23"/>
        <v>0</v>
      </c>
      <c r="BD36" s="30"/>
      <c r="BE36" s="30"/>
    </row>
    <row r="37" spans="1:57" x14ac:dyDescent="0.25">
      <c r="A37" s="30"/>
      <c r="B37" s="30"/>
      <c r="C37" s="31" t="s">
        <v>26</v>
      </c>
      <c r="D37" s="32">
        <v>1.5</v>
      </c>
      <c r="E37" s="33" t="s">
        <v>21</v>
      </c>
      <c r="F37" s="33">
        <f t="shared" si="36"/>
        <v>16</v>
      </c>
      <c r="G37" s="33" t="s">
        <v>22</v>
      </c>
      <c r="H37" s="35" t="str">
        <f t="shared" si="37"/>
        <v>(16 lx)</v>
      </c>
      <c r="I37" s="40">
        <v>4.5999999999999996</v>
      </c>
      <c r="J37" s="33" t="s">
        <v>21</v>
      </c>
      <c r="K37" s="33">
        <f t="shared" si="38"/>
        <v>50</v>
      </c>
      <c r="L37" s="33" t="s">
        <v>22</v>
      </c>
      <c r="M37" s="35" t="str">
        <f t="shared" si="39"/>
        <v>(50 lx)</v>
      </c>
      <c r="N37" s="37">
        <v>3.1</v>
      </c>
      <c r="O37" s="37">
        <v>4.8</v>
      </c>
      <c r="P37" s="38" t="b">
        <f t="shared" si="20"/>
        <v>1</v>
      </c>
      <c r="Q37" s="39">
        <v>0.9</v>
      </c>
      <c r="R37" s="33" t="s">
        <v>21</v>
      </c>
      <c r="S37" s="33">
        <f t="shared" si="24"/>
        <v>10</v>
      </c>
      <c r="T37" s="33" t="s">
        <v>22</v>
      </c>
      <c r="U37" s="35" t="str">
        <f t="shared" si="25"/>
        <v>(10 lx)</v>
      </c>
      <c r="V37" s="40">
        <v>3.5</v>
      </c>
      <c r="W37" s="33" t="s">
        <v>21</v>
      </c>
      <c r="X37" s="33">
        <f t="shared" si="26"/>
        <v>38</v>
      </c>
      <c r="Y37" s="33" t="s">
        <v>22</v>
      </c>
      <c r="Z37" s="35" t="str">
        <f t="shared" si="27"/>
        <v>(38 lx)</v>
      </c>
      <c r="AA37" s="37">
        <v>3.8</v>
      </c>
      <c r="AB37" s="37">
        <v>7.4</v>
      </c>
      <c r="AC37" s="38" t="b">
        <f t="shared" si="21"/>
        <v>1</v>
      </c>
      <c r="AD37" s="32">
        <v>0.4</v>
      </c>
      <c r="AE37" s="33" t="s">
        <v>21</v>
      </c>
      <c r="AF37" s="33">
        <f t="shared" si="28"/>
        <v>4</v>
      </c>
      <c r="AG37" s="33" t="s">
        <v>22</v>
      </c>
      <c r="AH37" s="35" t="str">
        <f t="shared" si="29"/>
        <v>(4 lx)</v>
      </c>
      <c r="AI37" s="36">
        <v>3.1</v>
      </c>
      <c r="AJ37" s="33" t="s">
        <v>21</v>
      </c>
      <c r="AK37" s="33">
        <f t="shared" si="30"/>
        <v>33</v>
      </c>
      <c r="AL37" s="33" t="s">
        <v>22</v>
      </c>
      <c r="AM37" s="35" t="str">
        <f t="shared" si="31"/>
        <v>(33 lx)</v>
      </c>
      <c r="AN37" s="37">
        <v>7.7</v>
      </c>
      <c r="AO37" s="37">
        <v>17.2</v>
      </c>
      <c r="AP37" s="38" t="b">
        <f t="shared" si="22"/>
        <v>1</v>
      </c>
      <c r="AQ37" s="32">
        <v>0.3</v>
      </c>
      <c r="AR37" s="33" t="s">
        <v>21</v>
      </c>
      <c r="AS37" s="33">
        <f t="shared" si="32"/>
        <v>3</v>
      </c>
      <c r="AT37" s="33" t="s">
        <v>22</v>
      </c>
      <c r="AU37" s="35" t="str">
        <f t="shared" si="33"/>
        <v>(3 lx)</v>
      </c>
      <c r="AV37" s="40">
        <v>2.2999999999999998</v>
      </c>
      <c r="AW37" s="33" t="s">
        <v>21</v>
      </c>
      <c r="AX37" s="33">
        <f t="shared" si="34"/>
        <v>25</v>
      </c>
      <c r="AY37" s="33" t="s">
        <v>22</v>
      </c>
      <c r="AZ37" s="35" t="str">
        <f t="shared" si="35"/>
        <v>(25 lx)</v>
      </c>
      <c r="BA37" s="37">
        <v>9</v>
      </c>
      <c r="BB37" s="37">
        <v>26.3</v>
      </c>
      <c r="BC37" s="38" t="b">
        <f t="shared" si="23"/>
        <v>1</v>
      </c>
      <c r="BD37" s="30"/>
      <c r="BE37" s="30"/>
    </row>
    <row r="38" spans="1:57" x14ac:dyDescent="0.25">
      <c r="A38" s="30"/>
      <c r="B38" s="30"/>
      <c r="C38" s="31" t="s">
        <v>27</v>
      </c>
      <c r="D38" s="32">
        <v>1.3</v>
      </c>
      <c r="E38" s="33" t="s">
        <v>21</v>
      </c>
      <c r="F38" s="33">
        <f t="shared" si="36"/>
        <v>14</v>
      </c>
      <c r="G38" s="33" t="s">
        <v>22</v>
      </c>
      <c r="H38" s="35" t="str">
        <f t="shared" si="37"/>
        <v>(14 lx)</v>
      </c>
      <c r="I38" s="40">
        <v>4.0999999999999996</v>
      </c>
      <c r="J38" s="33" t="s">
        <v>21</v>
      </c>
      <c r="K38" s="33">
        <f t="shared" si="38"/>
        <v>44</v>
      </c>
      <c r="L38" s="33" t="s">
        <v>22</v>
      </c>
      <c r="M38" s="35" t="str">
        <f t="shared" si="39"/>
        <v>(44 lx)</v>
      </c>
      <c r="N38" s="37">
        <v>3.2</v>
      </c>
      <c r="O38" s="37">
        <v>5.2</v>
      </c>
      <c r="P38" s="38" t="b">
        <f t="shared" si="20"/>
        <v>1</v>
      </c>
      <c r="Q38" s="39">
        <v>0.8</v>
      </c>
      <c r="R38" s="33" t="s">
        <v>21</v>
      </c>
      <c r="S38" s="33">
        <f t="shared" si="24"/>
        <v>9</v>
      </c>
      <c r="T38" s="33" t="s">
        <v>22</v>
      </c>
      <c r="U38" s="35" t="str">
        <f t="shared" si="25"/>
        <v>(9 lx)</v>
      </c>
      <c r="V38" s="40">
        <v>3.1</v>
      </c>
      <c r="W38" s="33" t="s">
        <v>21</v>
      </c>
      <c r="X38" s="33">
        <f t="shared" si="26"/>
        <v>33</v>
      </c>
      <c r="Y38" s="33" t="s">
        <v>22</v>
      </c>
      <c r="Z38" s="35" t="str">
        <f t="shared" si="27"/>
        <v>(33 lx)</v>
      </c>
      <c r="AA38" s="37">
        <v>3.7</v>
      </c>
      <c r="AB38" s="37">
        <v>7.8</v>
      </c>
      <c r="AC38" s="38" t="b">
        <f t="shared" si="21"/>
        <v>1</v>
      </c>
      <c r="AD38" s="32">
        <v>0.4</v>
      </c>
      <c r="AE38" s="33" t="s">
        <v>21</v>
      </c>
      <c r="AF38" s="33">
        <f t="shared" si="28"/>
        <v>4</v>
      </c>
      <c r="AG38" s="33" t="s">
        <v>22</v>
      </c>
      <c r="AH38" s="35" t="str">
        <f t="shared" si="29"/>
        <v>(4 lx)</v>
      </c>
      <c r="AI38" s="36">
        <v>2.7</v>
      </c>
      <c r="AJ38" s="33" t="s">
        <v>21</v>
      </c>
      <c r="AK38" s="33">
        <f t="shared" si="30"/>
        <v>29</v>
      </c>
      <c r="AL38" s="33" t="s">
        <v>22</v>
      </c>
      <c r="AM38" s="35" t="str">
        <f t="shared" si="31"/>
        <v>(29 lx)</v>
      </c>
      <c r="AN38" s="37">
        <v>6.8</v>
      </c>
      <c r="AO38" s="37">
        <v>16.100000000000001</v>
      </c>
      <c r="AP38" s="38" t="b">
        <f t="shared" si="22"/>
        <v>1</v>
      </c>
      <c r="AQ38" s="32">
        <v>0.3</v>
      </c>
      <c r="AR38" s="33" t="s">
        <v>21</v>
      </c>
      <c r="AS38" s="33">
        <f t="shared" si="32"/>
        <v>3</v>
      </c>
      <c r="AT38" s="33" t="s">
        <v>22</v>
      </c>
      <c r="AU38" s="35" t="str">
        <f t="shared" si="33"/>
        <v>(3 lx)</v>
      </c>
      <c r="AV38" s="40">
        <v>2.1</v>
      </c>
      <c r="AW38" s="33" t="s">
        <v>21</v>
      </c>
      <c r="AX38" s="33">
        <f t="shared" si="34"/>
        <v>23</v>
      </c>
      <c r="AY38" s="33" t="s">
        <v>22</v>
      </c>
      <c r="AZ38" s="35" t="str">
        <f t="shared" si="35"/>
        <v>(23 lx)</v>
      </c>
      <c r="BA38" s="37">
        <v>7.7</v>
      </c>
      <c r="BB38" s="37">
        <v>23.8</v>
      </c>
      <c r="BC38" s="38" t="b">
        <f t="shared" si="23"/>
        <v>1</v>
      </c>
      <c r="BD38" s="30"/>
      <c r="BE38" s="30"/>
    </row>
    <row r="39" spans="1:57" ht="15.75" thickBot="1" x14ac:dyDescent="0.3">
      <c r="A39" s="30"/>
      <c r="B39" s="30"/>
      <c r="C39" s="41" t="s">
        <v>28</v>
      </c>
      <c r="D39" s="42">
        <v>1.2</v>
      </c>
      <c r="E39" s="43" t="s">
        <v>21</v>
      </c>
      <c r="F39" s="43">
        <f t="shared" si="36"/>
        <v>13</v>
      </c>
      <c r="G39" s="43" t="s">
        <v>22</v>
      </c>
      <c r="H39" s="44" t="str">
        <f t="shared" si="37"/>
        <v>(13 lx)</v>
      </c>
      <c r="I39" s="45">
        <v>3.6</v>
      </c>
      <c r="J39" s="43" t="s">
        <v>21</v>
      </c>
      <c r="K39" s="43">
        <f t="shared" si="38"/>
        <v>39</v>
      </c>
      <c r="L39" s="43" t="s">
        <v>22</v>
      </c>
      <c r="M39" s="44" t="str">
        <f t="shared" si="39"/>
        <v>(39 lx)</v>
      </c>
      <c r="N39" s="46">
        <v>2.9</v>
      </c>
      <c r="O39" s="46">
        <v>4.9000000000000004</v>
      </c>
      <c r="P39" s="47" t="b">
        <f t="shared" si="20"/>
        <v>1</v>
      </c>
      <c r="Q39" s="48">
        <v>0.8</v>
      </c>
      <c r="R39" s="43" t="s">
        <v>21</v>
      </c>
      <c r="S39" s="43">
        <f t="shared" si="24"/>
        <v>9</v>
      </c>
      <c r="T39" s="43" t="s">
        <v>22</v>
      </c>
      <c r="U39" s="44" t="str">
        <f t="shared" si="25"/>
        <v>(9 lx)</v>
      </c>
      <c r="V39" s="45">
        <v>2.7</v>
      </c>
      <c r="W39" s="43" t="s">
        <v>21</v>
      </c>
      <c r="X39" s="43">
        <f t="shared" si="26"/>
        <v>29</v>
      </c>
      <c r="Y39" s="43" t="s">
        <v>22</v>
      </c>
      <c r="Z39" s="44" t="str">
        <f t="shared" si="27"/>
        <v>(29 lx)</v>
      </c>
      <c r="AA39" s="46">
        <v>3.5</v>
      </c>
      <c r="AB39" s="46">
        <v>7.3</v>
      </c>
      <c r="AC39" s="47" t="b">
        <f t="shared" si="21"/>
        <v>1</v>
      </c>
      <c r="AD39" s="42">
        <v>0.4</v>
      </c>
      <c r="AE39" s="43" t="s">
        <v>21</v>
      </c>
      <c r="AF39" s="43">
        <f t="shared" si="28"/>
        <v>4</v>
      </c>
      <c r="AG39" s="43" t="s">
        <v>22</v>
      </c>
      <c r="AH39" s="44" t="str">
        <f t="shared" si="29"/>
        <v>(4 lx)</v>
      </c>
      <c r="AI39" s="49">
        <v>2.4</v>
      </c>
      <c r="AJ39" s="43" t="s">
        <v>21</v>
      </c>
      <c r="AK39" s="43">
        <f t="shared" si="30"/>
        <v>26</v>
      </c>
      <c r="AL39" s="43" t="s">
        <v>22</v>
      </c>
      <c r="AM39" s="44" t="str">
        <f t="shared" si="31"/>
        <v>(26 lx)</v>
      </c>
      <c r="AN39" s="46">
        <v>6.4</v>
      </c>
      <c r="AO39" s="46">
        <v>15.5</v>
      </c>
      <c r="AP39" s="47" t="b">
        <f t="shared" si="22"/>
        <v>1</v>
      </c>
      <c r="AQ39" s="42">
        <v>0.3</v>
      </c>
      <c r="AR39" s="43" t="s">
        <v>21</v>
      </c>
      <c r="AS39" s="43">
        <f t="shared" si="32"/>
        <v>3</v>
      </c>
      <c r="AT39" s="43" t="s">
        <v>22</v>
      </c>
      <c r="AU39" s="44" t="str">
        <f t="shared" si="33"/>
        <v>(3 lx)</v>
      </c>
      <c r="AV39" s="45">
        <v>1.8</v>
      </c>
      <c r="AW39" s="43" t="s">
        <v>21</v>
      </c>
      <c r="AX39" s="43">
        <f t="shared" si="34"/>
        <v>19</v>
      </c>
      <c r="AY39" s="43" t="s">
        <v>22</v>
      </c>
      <c r="AZ39" s="44" t="str">
        <f t="shared" si="35"/>
        <v>(19 lx)</v>
      </c>
      <c r="BA39" s="46">
        <v>7.1</v>
      </c>
      <c r="BB39" s="46">
        <v>22</v>
      </c>
      <c r="BC39" s="47" t="b">
        <f t="shared" si="23"/>
        <v>1</v>
      </c>
      <c r="BD39" s="30"/>
      <c r="BE39" s="30"/>
    </row>
    <row r="40" spans="1:57" x14ac:dyDescent="0.25">
      <c r="I40" s="50"/>
      <c r="J40" s="50"/>
      <c r="K40" s="50"/>
      <c r="L40" s="50"/>
      <c r="M40" s="50"/>
      <c r="Q40" s="51"/>
      <c r="R40" s="51"/>
      <c r="S40" s="51"/>
      <c r="T40" s="51"/>
      <c r="U40" s="51"/>
      <c r="AB40" s="51"/>
      <c r="AC40" s="51"/>
      <c r="AD40" s="52"/>
      <c r="AE40" s="52"/>
      <c r="AF40" s="52"/>
      <c r="AG40" s="52"/>
      <c r="AH40" s="52"/>
      <c r="AN40" s="51"/>
    </row>
    <row r="41" spans="1:57" x14ac:dyDescent="0.25">
      <c r="C41" t="s">
        <v>29</v>
      </c>
      <c r="D41" s="17" t="s">
        <v>32</v>
      </c>
      <c r="E41" s="17"/>
      <c r="F41" s="17"/>
      <c r="G41" s="17"/>
      <c r="H41" s="17"/>
    </row>
    <row r="42" spans="1:57" x14ac:dyDescent="0.25">
      <c r="D42" s="17"/>
      <c r="E42" s="17"/>
      <c r="F42" s="17"/>
      <c r="G42" s="17"/>
      <c r="H42" s="17"/>
    </row>
    <row r="43" spans="1:57" x14ac:dyDescent="0.25">
      <c r="N43" s="17"/>
    </row>
    <row r="44" spans="1:57" x14ac:dyDescent="0.25">
      <c r="A44" s="2"/>
      <c r="B44" s="2"/>
      <c r="C44" s="2" t="s">
        <v>33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</row>
    <row r="45" spans="1:57" x14ac:dyDescent="0.25">
      <c r="C45" s="2" t="s">
        <v>3</v>
      </c>
    </row>
    <row r="46" spans="1:57" ht="15.75" thickBot="1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</row>
    <row r="47" spans="1:57" x14ac:dyDescent="0.25">
      <c r="A47" s="17"/>
      <c r="B47" s="17"/>
      <c r="C47" s="18" t="s">
        <v>9</v>
      </c>
      <c r="D47" s="19" t="s">
        <v>10</v>
      </c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1"/>
      <c r="Q47" s="19" t="s">
        <v>11</v>
      </c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1"/>
      <c r="AD47" s="19" t="s">
        <v>12</v>
      </c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1"/>
      <c r="AQ47" s="19" t="s">
        <v>13</v>
      </c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1"/>
      <c r="BD47" s="17"/>
      <c r="BE47" s="17"/>
    </row>
    <row r="48" spans="1:57" ht="45" x14ac:dyDescent="0.25">
      <c r="A48" s="22"/>
      <c r="B48" s="22"/>
      <c r="C48" s="23" t="s">
        <v>14</v>
      </c>
      <c r="D48" s="24" t="s">
        <v>15</v>
      </c>
      <c r="E48" s="25"/>
      <c r="F48" s="25"/>
      <c r="G48" s="25"/>
      <c r="H48" s="26"/>
      <c r="I48" s="27" t="s">
        <v>16</v>
      </c>
      <c r="J48" s="25"/>
      <c r="K48" s="25"/>
      <c r="L48" s="25"/>
      <c r="M48" s="26"/>
      <c r="N48" s="28" t="s">
        <v>17</v>
      </c>
      <c r="O48" s="53" t="s">
        <v>18</v>
      </c>
      <c r="P48" s="54" t="s">
        <v>19</v>
      </c>
      <c r="Q48" s="24" t="s">
        <v>15</v>
      </c>
      <c r="R48" s="25"/>
      <c r="S48" s="25"/>
      <c r="T48" s="25"/>
      <c r="U48" s="26"/>
      <c r="V48" s="27" t="s">
        <v>16</v>
      </c>
      <c r="W48" s="25"/>
      <c r="X48" s="25"/>
      <c r="Y48" s="25"/>
      <c r="Z48" s="26"/>
      <c r="AA48" s="28" t="s">
        <v>17</v>
      </c>
      <c r="AB48" s="53" t="s">
        <v>18</v>
      </c>
      <c r="AC48" s="54" t="s">
        <v>19</v>
      </c>
      <c r="AD48" s="24" t="s">
        <v>15</v>
      </c>
      <c r="AE48" s="25"/>
      <c r="AF48" s="25"/>
      <c r="AG48" s="25"/>
      <c r="AH48" s="26"/>
      <c r="AI48" s="27" t="s">
        <v>16</v>
      </c>
      <c r="AJ48" s="25"/>
      <c r="AK48" s="25"/>
      <c r="AL48" s="25"/>
      <c r="AM48" s="26"/>
      <c r="AN48" s="28" t="s">
        <v>17</v>
      </c>
      <c r="AO48" s="53" t="s">
        <v>18</v>
      </c>
      <c r="AP48" s="54" t="s">
        <v>19</v>
      </c>
      <c r="AQ48" s="24" t="s">
        <v>15</v>
      </c>
      <c r="AR48" s="25"/>
      <c r="AS48" s="25"/>
      <c r="AT48" s="25"/>
      <c r="AU48" s="26"/>
      <c r="AV48" s="27" t="s">
        <v>16</v>
      </c>
      <c r="AW48" s="25"/>
      <c r="AX48" s="25"/>
      <c r="AY48" s="25"/>
      <c r="AZ48" s="26"/>
      <c r="BA48" s="28" t="s">
        <v>17</v>
      </c>
      <c r="BB48" s="53" t="s">
        <v>18</v>
      </c>
      <c r="BC48" s="54" t="s">
        <v>19</v>
      </c>
      <c r="BD48" s="22"/>
      <c r="BE48" s="22"/>
    </row>
    <row r="49" spans="1:57" x14ac:dyDescent="0.25">
      <c r="A49" s="30"/>
      <c r="B49" s="30"/>
      <c r="C49" s="31" t="s">
        <v>27</v>
      </c>
      <c r="D49" s="32">
        <v>1.2</v>
      </c>
      <c r="E49" s="33" t="s">
        <v>21</v>
      </c>
      <c r="F49" s="33">
        <f>ROUND(D49*10.7639,0)</f>
        <v>13</v>
      </c>
      <c r="G49" s="33" t="s">
        <v>22</v>
      </c>
      <c r="H49" s="35" t="str">
        <f>CONCATENATE("(",F49," ",G49,")")</f>
        <v>(13 lx)</v>
      </c>
      <c r="I49" s="40">
        <v>8.1999999999999993</v>
      </c>
      <c r="J49" s="33" t="s">
        <v>21</v>
      </c>
      <c r="K49" s="33">
        <f t="shared" ref="K49:K54" si="40">ROUND(I49*10.7639,0)</f>
        <v>88</v>
      </c>
      <c r="L49" s="33" t="s">
        <v>22</v>
      </c>
      <c r="M49" s="35" t="str">
        <f t="shared" ref="M49:M54" si="41">CONCATENATE("(",K49," ",L49,")")</f>
        <v>(88 lx)</v>
      </c>
      <c r="N49" s="37">
        <v>6.9</v>
      </c>
      <c r="O49" s="55">
        <v>18.600000000000001</v>
      </c>
      <c r="P49" s="56" t="b">
        <f>IF(AND(D49&gt;=$U$11,I49&gt;=$AH$11,N49&lt;=$AU$11),TRUE,FALSE)</f>
        <v>1</v>
      </c>
      <c r="Q49" s="39">
        <v>0.7</v>
      </c>
      <c r="R49" s="33" t="s">
        <v>21</v>
      </c>
      <c r="S49" s="33">
        <f t="shared" ref="S49:S54" si="42">ROUND(Q49*10.7639,0)</f>
        <v>8</v>
      </c>
      <c r="T49" s="33" t="s">
        <v>22</v>
      </c>
      <c r="U49" s="35" t="str">
        <f t="shared" ref="U49:U54" si="43">CONCATENATE("(",S49," ",T49,")")</f>
        <v>(8 lx)</v>
      </c>
      <c r="V49" s="36">
        <v>6.1</v>
      </c>
      <c r="W49" s="33" t="s">
        <v>21</v>
      </c>
      <c r="X49" s="33">
        <f t="shared" ref="X49:X54" si="44">ROUND(V49*10.7639,0)</f>
        <v>66</v>
      </c>
      <c r="Y49" s="33" t="s">
        <v>22</v>
      </c>
      <c r="Z49" s="35" t="str">
        <f t="shared" ref="Z49:Z54" si="45">CONCATENATE("(",X49," ",Y49,")")</f>
        <v>(66 lx)</v>
      </c>
      <c r="AA49" s="37">
        <v>9.1999999999999993</v>
      </c>
      <c r="AB49" s="55">
        <v>32.1</v>
      </c>
      <c r="AC49" s="56" t="b">
        <f>IF(AND(Q49&gt;=$U$11,V49&gt;=$AH$11,AA49&lt;=$AU$11),TRUE,FALSE)</f>
        <v>1</v>
      </c>
      <c r="AD49" s="32">
        <v>0.2</v>
      </c>
      <c r="AE49" s="33" t="s">
        <v>21</v>
      </c>
      <c r="AF49" s="33">
        <f t="shared" ref="AF49:AF54" si="46">ROUND(AD49*10.7639,0)</f>
        <v>2</v>
      </c>
      <c r="AG49" s="33" t="s">
        <v>22</v>
      </c>
      <c r="AH49" s="35" t="str">
        <f t="shared" ref="AH49:AH54" si="47">CONCATENATE("(",AF49," ",AG49,")")</f>
        <v>(2 lx)</v>
      </c>
      <c r="AI49" s="36">
        <v>5.6</v>
      </c>
      <c r="AJ49" s="33" t="s">
        <v>21</v>
      </c>
      <c r="AK49" s="33">
        <f t="shared" ref="AK49:AK54" si="48">ROUND(AI49*10.7639,0)</f>
        <v>60</v>
      </c>
      <c r="AL49" s="33" t="s">
        <v>22</v>
      </c>
      <c r="AM49" s="35" t="str">
        <f t="shared" ref="AM49:AM54" si="49">CONCATENATE("(",AK49," ",AL49,")")</f>
        <v>(60 lx)</v>
      </c>
      <c r="AN49" s="37">
        <v>32.9</v>
      </c>
      <c r="AO49" s="55">
        <v>126.4</v>
      </c>
      <c r="AP49" s="56" t="b">
        <f>IF(AND(AD49&gt;=$U$11,AI49&gt;=$AH$11,AN49&lt;=$AU$11),TRUE,FALSE)</f>
        <v>0</v>
      </c>
      <c r="AQ49" s="32">
        <v>0.1</v>
      </c>
      <c r="AR49" s="33" t="s">
        <v>21</v>
      </c>
      <c r="AS49" s="33">
        <f t="shared" ref="AS49:AS54" si="50">ROUND(AQ49*10.7639,0)</f>
        <v>1</v>
      </c>
      <c r="AT49" s="33" t="s">
        <v>22</v>
      </c>
      <c r="AU49" s="35" t="str">
        <f t="shared" ref="AU49:AU54" si="51">CONCATENATE("(",AS49," ",AT49,")")</f>
        <v>(1 lx)</v>
      </c>
      <c r="AV49" s="40">
        <v>4.0999999999999996</v>
      </c>
      <c r="AW49" s="33" t="s">
        <v>21</v>
      </c>
      <c r="AX49" s="33">
        <f t="shared" ref="AX49:AX54" si="52">ROUND(AV49*10.7639,0)</f>
        <v>44</v>
      </c>
      <c r="AY49" s="33" t="s">
        <v>22</v>
      </c>
      <c r="AZ49" s="35" t="str">
        <f t="shared" ref="AZ49:AZ54" si="53">CONCATENATE("(",AX49," ",AY49,")")</f>
        <v>(44 lx)</v>
      </c>
      <c r="BA49" s="37">
        <v>34.299999999999997</v>
      </c>
      <c r="BB49" s="55">
        <v>178.8</v>
      </c>
      <c r="BC49" s="56" t="b">
        <f>IF(AND(AQ49&gt;=$U$11,AV49&gt;=$AH$11,BA49&lt;=$AU$11),TRUE,FALSE)</f>
        <v>0</v>
      </c>
      <c r="BD49" s="30"/>
      <c r="BE49" s="30"/>
    </row>
    <row r="50" spans="1:57" x14ac:dyDescent="0.25">
      <c r="A50" s="30"/>
      <c r="B50" s="30"/>
      <c r="C50" s="31" t="s">
        <v>28</v>
      </c>
      <c r="D50" s="32">
        <v>1.3</v>
      </c>
      <c r="E50" s="33" t="s">
        <v>21</v>
      </c>
      <c r="F50" s="33">
        <f t="shared" ref="F50:F54" si="54">ROUND(D50*10.7639,0)</f>
        <v>14</v>
      </c>
      <c r="G50" s="33" t="s">
        <v>22</v>
      </c>
      <c r="H50" s="35" t="str">
        <f t="shared" ref="H50:H54" si="55">CONCATENATE("(",F50," ",G50,")")</f>
        <v>(14 lx)</v>
      </c>
      <c r="I50" s="40">
        <v>7.7</v>
      </c>
      <c r="J50" s="33" t="s">
        <v>21</v>
      </c>
      <c r="K50" s="33">
        <f t="shared" si="40"/>
        <v>83</v>
      </c>
      <c r="L50" s="33" t="s">
        <v>22</v>
      </c>
      <c r="M50" s="35" t="str">
        <f t="shared" si="41"/>
        <v>(83 lx)</v>
      </c>
      <c r="N50" s="37">
        <v>6.1</v>
      </c>
      <c r="O50" s="55">
        <v>14.1</v>
      </c>
      <c r="P50" s="56" t="b">
        <f t="shared" ref="P50:P54" si="56">IF(AND(D50&gt;=$U$11,I50&gt;=$AH$11,N50&lt;=$AU$11),TRUE,FALSE)</f>
        <v>1</v>
      </c>
      <c r="Q50" s="39">
        <v>0.7</v>
      </c>
      <c r="R50" s="33" t="s">
        <v>21</v>
      </c>
      <c r="S50" s="33">
        <f t="shared" si="42"/>
        <v>8</v>
      </c>
      <c r="T50" s="33" t="s">
        <v>22</v>
      </c>
      <c r="U50" s="35" t="str">
        <f t="shared" si="43"/>
        <v>(8 lx)</v>
      </c>
      <c r="V50" s="36">
        <v>5.8</v>
      </c>
      <c r="W50" s="33" t="s">
        <v>21</v>
      </c>
      <c r="X50" s="33">
        <f t="shared" si="44"/>
        <v>62</v>
      </c>
      <c r="Y50" s="33" t="s">
        <v>22</v>
      </c>
      <c r="Z50" s="35" t="str">
        <f t="shared" si="45"/>
        <v>(62 lx)</v>
      </c>
      <c r="AA50" s="37">
        <v>7.9</v>
      </c>
      <c r="AB50" s="55">
        <v>23.8</v>
      </c>
      <c r="AC50" s="56" t="b">
        <f t="shared" ref="AC50:AC54" si="57">IF(AND(Q50&gt;=$U$11,V50&gt;=$AH$11,AA50&lt;=$AU$11),TRUE,FALSE)</f>
        <v>1</v>
      </c>
      <c r="AD50" s="32">
        <v>0.2</v>
      </c>
      <c r="AE50" s="33" t="s">
        <v>21</v>
      </c>
      <c r="AF50" s="33">
        <f t="shared" si="46"/>
        <v>2</v>
      </c>
      <c r="AG50" s="33" t="s">
        <v>22</v>
      </c>
      <c r="AH50" s="35" t="str">
        <f t="shared" si="47"/>
        <v>(2 lx)</v>
      </c>
      <c r="AI50" s="36">
        <v>5.2</v>
      </c>
      <c r="AJ50" s="33" t="s">
        <v>21</v>
      </c>
      <c r="AK50" s="33">
        <f t="shared" si="48"/>
        <v>56</v>
      </c>
      <c r="AL50" s="33" t="s">
        <v>22</v>
      </c>
      <c r="AM50" s="35" t="str">
        <f t="shared" si="49"/>
        <v>(56 lx)</v>
      </c>
      <c r="AN50" s="37">
        <v>25.9</v>
      </c>
      <c r="AO50" s="55">
        <v>86.7</v>
      </c>
      <c r="AP50" s="56" t="b">
        <f t="shared" ref="AP50:AP54" si="58">IF(AND(AD50&gt;=$U$11,AI50&gt;=$AH$11,AN50&lt;=$AU$11),TRUE,FALSE)</f>
        <v>0</v>
      </c>
      <c r="AQ50" s="32">
        <v>0.1</v>
      </c>
      <c r="AR50" s="33" t="s">
        <v>21</v>
      </c>
      <c r="AS50" s="33">
        <f t="shared" si="50"/>
        <v>1</v>
      </c>
      <c r="AT50" s="33" t="s">
        <v>22</v>
      </c>
      <c r="AU50" s="35" t="str">
        <f t="shared" si="51"/>
        <v>(1 lx)</v>
      </c>
      <c r="AV50" s="40">
        <v>3.9</v>
      </c>
      <c r="AW50" s="33" t="s">
        <v>21</v>
      </c>
      <c r="AX50" s="33">
        <f t="shared" si="52"/>
        <v>42</v>
      </c>
      <c r="AY50" s="33" t="s">
        <v>22</v>
      </c>
      <c r="AZ50" s="35" t="str">
        <f t="shared" si="53"/>
        <v>(42 lx)</v>
      </c>
      <c r="BA50" s="37">
        <v>17.3</v>
      </c>
      <c r="BB50" s="55">
        <v>27.7</v>
      </c>
      <c r="BC50" s="56" t="b">
        <f t="shared" ref="BC50:BC54" si="59">IF(AND(AQ50&gt;=$U$11,AV50&gt;=$AH$11,BA50&lt;=$AU$11),TRUE,FALSE)</f>
        <v>0</v>
      </c>
      <c r="BD50" s="30"/>
      <c r="BE50" s="30"/>
    </row>
    <row r="51" spans="1:57" x14ac:dyDescent="0.25">
      <c r="A51" s="30"/>
      <c r="B51" s="30"/>
      <c r="C51" s="31" t="s">
        <v>34</v>
      </c>
      <c r="D51" s="32">
        <v>1.3</v>
      </c>
      <c r="E51" s="33" t="s">
        <v>21</v>
      </c>
      <c r="F51" s="33">
        <f t="shared" si="54"/>
        <v>14</v>
      </c>
      <c r="G51" s="33" t="s">
        <v>22</v>
      </c>
      <c r="H51" s="35" t="str">
        <f t="shared" si="55"/>
        <v>(14 lx)</v>
      </c>
      <c r="I51" s="40">
        <v>6.5</v>
      </c>
      <c r="J51" s="33" t="s">
        <v>21</v>
      </c>
      <c r="K51" s="33">
        <f t="shared" si="40"/>
        <v>70</v>
      </c>
      <c r="L51" s="33" t="s">
        <v>22</v>
      </c>
      <c r="M51" s="35" t="str">
        <f t="shared" si="41"/>
        <v>(70 lx)</v>
      </c>
      <c r="N51" s="37">
        <v>5.0999999999999996</v>
      </c>
      <c r="O51" s="55">
        <v>7.7</v>
      </c>
      <c r="P51" s="56" t="b">
        <f t="shared" si="56"/>
        <v>1</v>
      </c>
      <c r="Q51" s="39">
        <v>0.8</v>
      </c>
      <c r="R51" s="33" t="s">
        <v>21</v>
      </c>
      <c r="S51" s="33">
        <f t="shared" si="42"/>
        <v>9</v>
      </c>
      <c r="T51" s="33" t="s">
        <v>22</v>
      </c>
      <c r="U51" s="35" t="str">
        <f t="shared" si="43"/>
        <v>(9 lx)</v>
      </c>
      <c r="V51" s="36">
        <v>4.9000000000000004</v>
      </c>
      <c r="W51" s="33" t="s">
        <v>21</v>
      </c>
      <c r="X51" s="33">
        <f t="shared" si="44"/>
        <v>53</v>
      </c>
      <c r="Y51" s="33" t="s">
        <v>22</v>
      </c>
      <c r="Z51" s="35" t="str">
        <f t="shared" si="45"/>
        <v>(53 lx)</v>
      </c>
      <c r="AA51" s="37">
        <v>6.3</v>
      </c>
      <c r="AB51" s="55">
        <v>11.8</v>
      </c>
      <c r="AC51" s="56" t="b">
        <f t="shared" si="57"/>
        <v>1</v>
      </c>
      <c r="AD51" s="32">
        <v>0.3</v>
      </c>
      <c r="AE51" s="33" t="s">
        <v>21</v>
      </c>
      <c r="AF51" s="33">
        <f t="shared" si="46"/>
        <v>3</v>
      </c>
      <c r="AG51" s="33" t="s">
        <v>22</v>
      </c>
      <c r="AH51" s="35" t="str">
        <f t="shared" si="47"/>
        <v>(3 lx)</v>
      </c>
      <c r="AI51" s="36">
        <v>4.2</v>
      </c>
      <c r="AJ51" s="33" t="s">
        <v>21</v>
      </c>
      <c r="AK51" s="33">
        <f t="shared" si="48"/>
        <v>45</v>
      </c>
      <c r="AL51" s="33" t="s">
        <v>22</v>
      </c>
      <c r="AM51" s="35" t="str">
        <f t="shared" si="49"/>
        <v>(45 lx)</v>
      </c>
      <c r="AN51" s="37">
        <v>14.1</v>
      </c>
      <c r="AO51" s="55">
        <v>30.2</v>
      </c>
      <c r="AP51" s="56" t="b">
        <f t="shared" si="58"/>
        <v>0</v>
      </c>
      <c r="AQ51" s="32">
        <v>0.2</v>
      </c>
      <c r="AR51" s="33" t="s">
        <v>21</v>
      </c>
      <c r="AS51" s="33">
        <f t="shared" si="50"/>
        <v>2</v>
      </c>
      <c r="AT51" s="33" t="s">
        <v>22</v>
      </c>
      <c r="AU51" s="35" t="str">
        <f t="shared" si="51"/>
        <v>(2 lx)</v>
      </c>
      <c r="AV51" s="40">
        <v>3.3</v>
      </c>
      <c r="AW51" s="33" t="s">
        <v>21</v>
      </c>
      <c r="AX51" s="33">
        <f t="shared" si="52"/>
        <v>36</v>
      </c>
      <c r="AY51" s="33" t="s">
        <v>22</v>
      </c>
      <c r="AZ51" s="35" t="str">
        <f t="shared" si="53"/>
        <v>(36 lx)</v>
      </c>
      <c r="BA51" s="37">
        <v>16.600000000000001</v>
      </c>
      <c r="BB51" s="55">
        <v>45.2</v>
      </c>
      <c r="BC51" s="56" t="b">
        <f t="shared" si="59"/>
        <v>0</v>
      </c>
      <c r="BD51" s="30"/>
      <c r="BE51" s="30"/>
    </row>
    <row r="52" spans="1:57" x14ac:dyDescent="0.25">
      <c r="A52" s="30"/>
      <c r="B52" s="30"/>
      <c r="C52" s="31" t="s">
        <v>35</v>
      </c>
      <c r="D52" s="32">
        <v>1.2</v>
      </c>
      <c r="E52" s="33" t="s">
        <v>21</v>
      </c>
      <c r="F52" s="33">
        <f t="shared" si="54"/>
        <v>13</v>
      </c>
      <c r="G52" s="33" t="s">
        <v>22</v>
      </c>
      <c r="H52" s="35" t="str">
        <f t="shared" si="55"/>
        <v>(13 lx)</v>
      </c>
      <c r="I52" s="40">
        <v>5.2</v>
      </c>
      <c r="J52" s="33" t="s">
        <v>21</v>
      </c>
      <c r="K52" s="33">
        <f t="shared" si="40"/>
        <v>56</v>
      </c>
      <c r="L52" s="33" t="s">
        <v>22</v>
      </c>
      <c r="M52" s="35" t="str">
        <f t="shared" si="41"/>
        <v>(56 lx)</v>
      </c>
      <c r="N52" s="37">
        <v>4.4000000000000004</v>
      </c>
      <c r="O52" s="55">
        <v>6.2</v>
      </c>
      <c r="P52" s="56" t="b">
        <f t="shared" si="56"/>
        <v>1</v>
      </c>
      <c r="Q52" s="39">
        <v>0.8</v>
      </c>
      <c r="R52" s="33" t="s">
        <v>21</v>
      </c>
      <c r="S52" s="33">
        <f t="shared" si="42"/>
        <v>9</v>
      </c>
      <c r="T52" s="33" t="s">
        <v>22</v>
      </c>
      <c r="U52" s="35" t="str">
        <f t="shared" si="43"/>
        <v>(9 lx)</v>
      </c>
      <c r="V52" s="36">
        <v>3.9</v>
      </c>
      <c r="W52" s="33" t="s">
        <v>21</v>
      </c>
      <c r="X52" s="33">
        <f t="shared" si="44"/>
        <v>42</v>
      </c>
      <c r="Y52" s="33" t="s">
        <v>22</v>
      </c>
      <c r="Z52" s="35" t="str">
        <f t="shared" si="45"/>
        <v>(42 lx)</v>
      </c>
      <c r="AA52" s="37">
        <v>5.2</v>
      </c>
      <c r="AB52" s="55">
        <v>7.8</v>
      </c>
      <c r="AC52" s="56" t="b">
        <f t="shared" si="57"/>
        <v>1</v>
      </c>
      <c r="AD52" s="32">
        <v>0.4</v>
      </c>
      <c r="AE52" s="33" t="s">
        <v>21</v>
      </c>
      <c r="AF52" s="33">
        <f t="shared" si="46"/>
        <v>4</v>
      </c>
      <c r="AG52" s="33" t="s">
        <v>22</v>
      </c>
      <c r="AH52" s="35" t="str">
        <f t="shared" si="47"/>
        <v>(4 lx)</v>
      </c>
      <c r="AI52" s="36">
        <v>3.3</v>
      </c>
      <c r="AJ52" s="33" t="s">
        <v>21</v>
      </c>
      <c r="AK52" s="33">
        <f t="shared" si="48"/>
        <v>36</v>
      </c>
      <c r="AL52" s="33" t="s">
        <v>22</v>
      </c>
      <c r="AM52" s="35" t="str">
        <f t="shared" si="49"/>
        <v>(36 lx)</v>
      </c>
      <c r="AN52" s="37">
        <v>9.3000000000000007</v>
      </c>
      <c r="AO52" s="55">
        <v>15.7</v>
      </c>
      <c r="AP52" s="56" t="b">
        <f t="shared" si="58"/>
        <v>1</v>
      </c>
      <c r="AQ52" s="32">
        <v>0.2</v>
      </c>
      <c r="AR52" s="33" t="s">
        <v>21</v>
      </c>
      <c r="AS52" s="33">
        <f t="shared" si="50"/>
        <v>2</v>
      </c>
      <c r="AT52" s="33" t="s">
        <v>22</v>
      </c>
      <c r="AU52" s="35" t="str">
        <f t="shared" si="51"/>
        <v>(2 lx)</v>
      </c>
      <c r="AV52" s="40">
        <v>2.6</v>
      </c>
      <c r="AW52" s="33" t="s">
        <v>21</v>
      </c>
      <c r="AX52" s="33">
        <f t="shared" si="52"/>
        <v>28</v>
      </c>
      <c r="AY52" s="33" t="s">
        <v>22</v>
      </c>
      <c r="AZ52" s="35" t="str">
        <f t="shared" si="53"/>
        <v>(28 lx)</v>
      </c>
      <c r="BA52" s="37">
        <v>11</v>
      </c>
      <c r="BB52" s="55">
        <v>22.5</v>
      </c>
      <c r="BC52" s="56" t="b">
        <f t="shared" si="59"/>
        <v>0</v>
      </c>
      <c r="BD52" s="30"/>
      <c r="BE52" s="30"/>
    </row>
    <row r="53" spans="1:57" x14ac:dyDescent="0.25">
      <c r="A53" s="30"/>
      <c r="B53" s="30"/>
      <c r="C53" s="31" t="s">
        <v>36</v>
      </c>
      <c r="D53" s="32">
        <v>0.9</v>
      </c>
      <c r="E53" s="33" t="s">
        <v>21</v>
      </c>
      <c r="F53" s="33">
        <f t="shared" si="54"/>
        <v>10</v>
      </c>
      <c r="G53" s="33" t="s">
        <v>22</v>
      </c>
      <c r="H53" s="35" t="str">
        <f t="shared" si="55"/>
        <v>(10 lx)</v>
      </c>
      <c r="I53" s="36">
        <v>4</v>
      </c>
      <c r="J53" s="33" t="s">
        <v>21</v>
      </c>
      <c r="K53" s="33">
        <f t="shared" si="40"/>
        <v>43</v>
      </c>
      <c r="L53" s="33" t="s">
        <v>22</v>
      </c>
      <c r="M53" s="35" t="str">
        <f t="shared" si="41"/>
        <v>(43 lx)</v>
      </c>
      <c r="N53" s="37">
        <v>4.5</v>
      </c>
      <c r="O53" s="55">
        <v>6.4</v>
      </c>
      <c r="P53" s="56" t="b">
        <f t="shared" si="56"/>
        <v>1</v>
      </c>
      <c r="Q53" s="39">
        <v>0.6</v>
      </c>
      <c r="R53" s="33" t="s">
        <v>21</v>
      </c>
      <c r="S53" s="33">
        <f t="shared" si="42"/>
        <v>6</v>
      </c>
      <c r="T53" s="33" t="s">
        <v>22</v>
      </c>
      <c r="U53" s="35" t="str">
        <f t="shared" si="43"/>
        <v>(6 lx)</v>
      </c>
      <c r="V53" s="36">
        <v>3.1</v>
      </c>
      <c r="W53" s="33" t="s">
        <v>21</v>
      </c>
      <c r="X53" s="33">
        <f t="shared" si="44"/>
        <v>33</v>
      </c>
      <c r="Y53" s="33" t="s">
        <v>22</v>
      </c>
      <c r="Z53" s="35" t="str">
        <f t="shared" si="45"/>
        <v>(33 lx)</v>
      </c>
      <c r="AA53" s="37">
        <v>5</v>
      </c>
      <c r="AB53" s="55">
        <v>7.1</v>
      </c>
      <c r="AC53" s="56" t="b">
        <f t="shared" si="57"/>
        <v>1</v>
      </c>
      <c r="AD53" s="32">
        <v>0.4</v>
      </c>
      <c r="AE53" s="33" t="s">
        <v>21</v>
      </c>
      <c r="AF53" s="33">
        <f t="shared" si="46"/>
        <v>4</v>
      </c>
      <c r="AG53" s="33" t="s">
        <v>22</v>
      </c>
      <c r="AH53" s="35" t="str">
        <f t="shared" si="47"/>
        <v>(4 lx)</v>
      </c>
      <c r="AI53" s="36">
        <v>2.5</v>
      </c>
      <c r="AJ53" s="33" t="s">
        <v>21</v>
      </c>
      <c r="AK53" s="33">
        <f t="shared" si="48"/>
        <v>27</v>
      </c>
      <c r="AL53" s="33" t="s">
        <v>22</v>
      </c>
      <c r="AM53" s="35" t="str">
        <f t="shared" si="49"/>
        <v>(27 lx)</v>
      </c>
      <c r="AN53" s="37">
        <v>7.2</v>
      </c>
      <c r="AO53" s="55">
        <v>10.6</v>
      </c>
      <c r="AP53" s="56" t="b">
        <f t="shared" si="58"/>
        <v>1</v>
      </c>
      <c r="AQ53" s="32">
        <v>0.3</v>
      </c>
      <c r="AR53" s="33" t="s">
        <v>21</v>
      </c>
      <c r="AS53" s="33">
        <f t="shared" si="50"/>
        <v>3</v>
      </c>
      <c r="AT53" s="33" t="s">
        <v>22</v>
      </c>
      <c r="AU53" s="35" t="str">
        <f t="shared" si="51"/>
        <v>(3 lx)</v>
      </c>
      <c r="AV53" s="40">
        <v>2.1</v>
      </c>
      <c r="AW53" s="33" t="s">
        <v>21</v>
      </c>
      <c r="AX53" s="33">
        <f t="shared" si="52"/>
        <v>23</v>
      </c>
      <c r="AY53" s="33" t="s">
        <v>22</v>
      </c>
      <c r="AZ53" s="35" t="str">
        <f t="shared" si="53"/>
        <v>(23 lx)</v>
      </c>
      <c r="BA53" s="37">
        <v>8.3000000000000007</v>
      </c>
      <c r="BB53" s="55">
        <v>14</v>
      </c>
      <c r="BC53" s="56" t="b">
        <f t="shared" si="59"/>
        <v>1</v>
      </c>
      <c r="BD53" s="30"/>
      <c r="BE53" s="30"/>
    </row>
    <row r="54" spans="1:57" ht="15.75" thickBot="1" x14ac:dyDescent="0.3">
      <c r="A54" s="30"/>
      <c r="B54" s="30"/>
      <c r="C54" s="41" t="s">
        <v>37</v>
      </c>
      <c r="D54" s="42">
        <v>0.9</v>
      </c>
      <c r="E54" s="43" t="s">
        <v>21</v>
      </c>
      <c r="F54" s="43">
        <f t="shared" si="54"/>
        <v>10</v>
      </c>
      <c r="G54" s="43" t="s">
        <v>22</v>
      </c>
      <c r="H54" s="44" t="str">
        <f t="shared" si="55"/>
        <v>(10 lx)</v>
      </c>
      <c r="I54" s="45">
        <v>3.2</v>
      </c>
      <c r="J54" s="43" t="s">
        <v>21</v>
      </c>
      <c r="K54" s="43">
        <f t="shared" si="40"/>
        <v>34</v>
      </c>
      <c r="L54" s="43" t="s">
        <v>22</v>
      </c>
      <c r="M54" s="44" t="str">
        <f t="shared" si="41"/>
        <v>(34 lx)</v>
      </c>
      <c r="N54" s="46">
        <v>3.7</v>
      </c>
      <c r="O54" s="57">
        <v>5.6</v>
      </c>
      <c r="P54" s="58" t="b">
        <f t="shared" si="56"/>
        <v>1</v>
      </c>
      <c r="Q54" s="48">
        <v>0.6</v>
      </c>
      <c r="R54" s="43" t="s">
        <v>21</v>
      </c>
      <c r="S54" s="43">
        <f t="shared" si="42"/>
        <v>6</v>
      </c>
      <c r="T54" s="43" t="s">
        <v>22</v>
      </c>
      <c r="U54" s="44" t="str">
        <f t="shared" si="43"/>
        <v>(6 lx)</v>
      </c>
      <c r="V54" s="49">
        <v>2.4</v>
      </c>
      <c r="W54" s="43" t="s">
        <v>21</v>
      </c>
      <c r="X54" s="43">
        <f t="shared" si="44"/>
        <v>26</v>
      </c>
      <c r="Y54" s="43" t="s">
        <v>22</v>
      </c>
      <c r="Z54" s="44" t="str">
        <f t="shared" si="45"/>
        <v>(26 lx)</v>
      </c>
      <c r="AA54" s="46">
        <v>4.2</v>
      </c>
      <c r="AB54" s="57">
        <v>6.2</v>
      </c>
      <c r="AC54" s="58" t="b">
        <f t="shared" si="57"/>
        <v>1</v>
      </c>
      <c r="AD54" s="42">
        <v>0.3</v>
      </c>
      <c r="AE54" s="43" t="s">
        <v>21</v>
      </c>
      <c r="AF54" s="43">
        <f t="shared" si="46"/>
        <v>3</v>
      </c>
      <c r="AG54" s="43" t="s">
        <v>22</v>
      </c>
      <c r="AH54" s="44" t="str">
        <f t="shared" si="47"/>
        <v>(3 lx)</v>
      </c>
      <c r="AI54" s="49">
        <v>2</v>
      </c>
      <c r="AJ54" s="43" t="s">
        <v>21</v>
      </c>
      <c r="AK54" s="43">
        <f t="shared" si="48"/>
        <v>22</v>
      </c>
      <c r="AL54" s="43" t="s">
        <v>22</v>
      </c>
      <c r="AM54" s="44" t="str">
        <f t="shared" si="49"/>
        <v>(22 lx)</v>
      </c>
      <c r="AN54" s="46">
        <v>5.9</v>
      </c>
      <c r="AO54" s="57">
        <v>8.8000000000000007</v>
      </c>
      <c r="AP54" s="58" t="b">
        <f t="shared" si="58"/>
        <v>1</v>
      </c>
      <c r="AQ54" s="42">
        <v>0.3</v>
      </c>
      <c r="AR54" s="43" t="s">
        <v>21</v>
      </c>
      <c r="AS54" s="43">
        <f t="shared" si="50"/>
        <v>3</v>
      </c>
      <c r="AT54" s="43" t="s">
        <v>22</v>
      </c>
      <c r="AU54" s="44" t="str">
        <f t="shared" si="51"/>
        <v>(3 lx)</v>
      </c>
      <c r="AV54" s="45">
        <v>1.7</v>
      </c>
      <c r="AW54" s="43" t="s">
        <v>21</v>
      </c>
      <c r="AX54" s="43">
        <f t="shared" si="52"/>
        <v>18</v>
      </c>
      <c r="AY54" s="43" t="s">
        <v>22</v>
      </c>
      <c r="AZ54" s="44" t="str">
        <f t="shared" si="53"/>
        <v>(18 lx)</v>
      </c>
      <c r="BA54" s="46">
        <v>6.4</v>
      </c>
      <c r="BB54" s="57">
        <v>10.3</v>
      </c>
      <c r="BC54" s="58" t="b">
        <f t="shared" si="59"/>
        <v>1</v>
      </c>
      <c r="BD54" s="30"/>
      <c r="BE54" s="30"/>
    </row>
    <row r="56" spans="1:57" x14ac:dyDescent="0.25">
      <c r="C56" t="s">
        <v>29</v>
      </c>
      <c r="D56" s="17" t="s">
        <v>38</v>
      </c>
      <c r="E56" s="17"/>
      <c r="F56" s="17"/>
      <c r="G56" s="17"/>
      <c r="H56" s="17"/>
    </row>
    <row r="57" spans="1:57" x14ac:dyDescent="0.25">
      <c r="D57" s="17"/>
      <c r="E57" s="17"/>
      <c r="F57" s="17"/>
      <c r="G57" s="17"/>
      <c r="H57" s="17"/>
    </row>
    <row r="59" spans="1:57" x14ac:dyDescent="0.25">
      <c r="A59" s="2"/>
      <c r="B59" s="2"/>
      <c r="C59" s="2" t="s">
        <v>33</v>
      </c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</row>
    <row r="60" spans="1:57" x14ac:dyDescent="0.25">
      <c r="C60" s="2" t="s">
        <v>31</v>
      </c>
    </row>
    <row r="61" spans="1:57" ht="15.75" thickBot="1" x14ac:dyDescent="0.3"/>
    <row r="62" spans="1:57" x14ac:dyDescent="0.25">
      <c r="A62" s="17"/>
      <c r="B62" s="17"/>
      <c r="C62" s="18" t="s">
        <v>9</v>
      </c>
      <c r="D62" s="19" t="s">
        <v>10</v>
      </c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1"/>
      <c r="Q62" s="19" t="s">
        <v>11</v>
      </c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1"/>
      <c r="AD62" s="19" t="s">
        <v>12</v>
      </c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1"/>
      <c r="AQ62" s="19" t="s">
        <v>13</v>
      </c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1"/>
      <c r="BD62" s="17"/>
      <c r="BE62" s="17"/>
    </row>
    <row r="63" spans="1:57" ht="45" x14ac:dyDescent="0.25">
      <c r="A63" s="22"/>
      <c r="B63" s="22"/>
      <c r="C63" s="23" t="s">
        <v>14</v>
      </c>
      <c r="D63" s="24" t="s">
        <v>15</v>
      </c>
      <c r="E63" s="25"/>
      <c r="F63" s="25"/>
      <c r="G63" s="25"/>
      <c r="H63" s="26"/>
      <c r="I63" s="27" t="s">
        <v>16</v>
      </c>
      <c r="J63" s="25"/>
      <c r="K63" s="25"/>
      <c r="L63" s="25"/>
      <c r="M63" s="26"/>
      <c r="N63" s="28" t="s">
        <v>17</v>
      </c>
      <c r="O63" s="53" t="s">
        <v>18</v>
      </c>
      <c r="P63" s="54" t="s">
        <v>19</v>
      </c>
      <c r="Q63" s="24" t="s">
        <v>15</v>
      </c>
      <c r="R63" s="25"/>
      <c r="S63" s="25"/>
      <c r="T63" s="25"/>
      <c r="U63" s="26"/>
      <c r="V63" s="27" t="s">
        <v>16</v>
      </c>
      <c r="W63" s="25"/>
      <c r="X63" s="25"/>
      <c r="Y63" s="25"/>
      <c r="Z63" s="26"/>
      <c r="AA63" s="28" t="s">
        <v>17</v>
      </c>
      <c r="AB63" s="53" t="s">
        <v>18</v>
      </c>
      <c r="AC63" s="54" t="s">
        <v>19</v>
      </c>
      <c r="AD63" s="24" t="s">
        <v>15</v>
      </c>
      <c r="AE63" s="25"/>
      <c r="AF63" s="25"/>
      <c r="AG63" s="25"/>
      <c r="AH63" s="26"/>
      <c r="AI63" s="27" t="s">
        <v>16</v>
      </c>
      <c r="AJ63" s="25"/>
      <c r="AK63" s="25"/>
      <c r="AL63" s="25"/>
      <c r="AM63" s="26"/>
      <c r="AN63" s="28" t="s">
        <v>17</v>
      </c>
      <c r="AO63" s="53" t="s">
        <v>18</v>
      </c>
      <c r="AP63" s="54" t="s">
        <v>19</v>
      </c>
      <c r="AQ63" s="24" t="s">
        <v>15</v>
      </c>
      <c r="AR63" s="25"/>
      <c r="AS63" s="25"/>
      <c r="AT63" s="25"/>
      <c r="AU63" s="26"/>
      <c r="AV63" s="27" t="s">
        <v>16</v>
      </c>
      <c r="AW63" s="25"/>
      <c r="AX63" s="25"/>
      <c r="AY63" s="25"/>
      <c r="AZ63" s="26"/>
      <c r="BA63" s="28" t="s">
        <v>17</v>
      </c>
      <c r="BB63" s="53" t="s">
        <v>18</v>
      </c>
      <c r="BC63" s="54" t="s">
        <v>19</v>
      </c>
      <c r="BD63" s="22"/>
      <c r="BE63" s="22"/>
    </row>
    <row r="64" spans="1:57" x14ac:dyDescent="0.25">
      <c r="A64" s="30"/>
      <c r="B64" s="30"/>
      <c r="C64" s="31" t="s">
        <v>27</v>
      </c>
      <c r="D64" s="32">
        <v>2.7</v>
      </c>
      <c r="E64" s="33" t="s">
        <v>21</v>
      </c>
      <c r="F64" s="33">
        <f>ROUND(D64*10.7639,0)</f>
        <v>29</v>
      </c>
      <c r="G64" s="33" t="s">
        <v>22</v>
      </c>
      <c r="H64" s="35" t="str">
        <f>CONCATENATE("(",F64," ",G64,")")</f>
        <v>(29 lx)</v>
      </c>
      <c r="I64" s="40">
        <v>12.8</v>
      </c>
      <c r="J64" s="33" t="s">
        <v>21</v>
      </c>
      <c r="K64" s="33">
        <f t="shared" ref="K64:K69" si="60">ROUND(I64*10.7639,0)</f>
        <v>138</v>
      </c>
      <c r="L64" s="33" t="s">
        <v>22</v>
      </c>
      <c r="M64" s="35" t="str">
        <f t="shared" ref="M64:M69" si="61">CONCATENATE("(",K64," ",L64,")")</f>
        <v>(138 lx)</v>
      </c>
      <c r="N64" s="37">
        <v>4.8</v>
      </c>
      <c r="O64" s="55">
        <v>10.8</v>
      </c>
      <c r="P64" s="56" t="b">
        <f>IF(AND(D64&gt;=$U$11,I64&gt;=$AH$11,N64&lt;=$AU$11),TRUE,FALSE)</f>
        <v>1</v>
      </c>
      <c r="Q64" s="39">
        <v>1.5</v>
      </c>
      <c r="R64" s="33" t="s">
        <v>21</v>
      </c>
      <c r="S64" s="33">
        <f t="shared" ref="S64:S69" si="62">ROUND(Q64*10.7639,0)</f>
        <v>16</v>
      </c>
      <c r="T64" s="33" t="s">
        <v>22</v>
      </c>
      <c r="U64" s="35" t="str">
        <f t="shared" ref="U64:U69" si="63">CONCATENATE("(",S64," ",T64,")")</f>
        <v>(16 lx)</v>
      </c>
      <c r="V64" s="36">
        <v>9.6</v>
      </c>
      <c r="W64" s="33" t="s">
        <v>21</v>
      </c>
      <c r="X64" s="33">
        <f t="shared" ref="X64:X69" si="64">ROUND(V64*10.7639,0)</f>
        <v>103</v>
      </c>
      <c r="Y64" s="33" t="s">
        <v>22</v>
      </c>
      <c r="Z64" s="35" t="str">
        <f t="shared" ref="Z64:Z69" si="65">CONCATENATE("(",X64," ",Y64,")")</f>
        <v>(103 lx)</v>
      </c>
      <c r="AA64" s="37">
        <v>6.5</v>
      </c>
      <c r="AB64" s="55">
        <v>19.5</v>
      </c>
      <c r="AC64" s="56" t="b">
        <f>IF(AND(Q64&gt;=$U$11,V64&gt;=$AH$11,AA64&lt;=$AU$11),TRUE,FALSE)</f>
        <v>1</v>
      </c>
      <c r="AD64" s="32">
        <v>0.3</v>
      </c>
      <c r="AE64" s="33" t="s">
        <v>21</v>
      </c>
      <c r="AF64" s="33">
        <f t="shared" ref="AF64:AF69" si="66">ROUND(AD64*10.7639,0)</f>
        <v>3</v>
      </c>
      <c r="AG64" s="33" t="s">
        <v>22</v>
      </c>
      <c r="AH64" s="35" t="str">
        <f t="shared" ref="AH64:AH69" si="67">CONCATENATE("(",AF64," ",AG64,")")</f>
        <v>(3 lx)</v>
      </c>
      <c r="AI64" s="36">
        <v>8.9</v>
      </c>
      <c r="AJ64" s="33" t="s">
        <v>21</v>
      </c>
      <c r="AK64" s="33">
        <f t="shared" ref="AK64:AK69" si="68">ROUND(AI64*10.7639,0)</f>
        <v>96</v>
      </c>
      <c r="AL64" s="33" t="s">
        <v>22</v>
      </c>
      <c r="AM64" s="35" t="str">
        <f t="shared" ref="AM64:AM69" si="69">CONCATENATE("(",AK64," ",AL64,")")</f>
        <v>(96 lx)</v>
      </c>
      <c r="AN64" s="37">
        <v>29.7</v>
      </c>
      <c r="AO64" s="55">
        <v>95.6</v>
      </c>
      <c r="AP64" s="56" t="b">
        <f>IF(AND(AD64&gt;=$U$11,AI64&gt;=$AH$11,AN64&lt;=$AU$11),TRUE,FALSE)</f>
        <v>0</v>
      </c>
      <c r="AQ64" s="32">
        <v>0.2</v>
      </c>
      <c r="AR64" s="33" t="s">
        <v>21</v>
      </c>
      <c r="AS64" s="33">
        <f t="shared" ref="AS64:AS69" si="70">ROUND(AQ64*10.7639,0)</f>
        <v>2</v>
      </c>
      <c r="AT64" s="33" t="s">
        <v>22</v>
      </c>
      <c r="AU64" s="35" t="str">
        <f t="shared" ref="AU64:AU69" si="71">CONCATENATE("(",AS64," ",AT64,")")</f>
        <v>(2 lx)</v>
      </c>
      <c r="AV64" s="40">
        <v>6.4</v>
      </c>
      <c r="AW64" s="33" t="s">
        <v>21</v>
      </c>
      <c r="AX64" s="33">
        <f t="shared" ref="AX64:AX69" si="72">ROUND(AV64*10.7639,0)</f>
        <v>69</v>
      </c>
      <c r="AY64" s="33" t="s">
        <v>22</v>
      </c>
      <c r="AZ64" s="35" t="str">
        <f t="shared" ref="AZ64:AZ69" si="73">CONCATENATE("(",AX64," ",AY64,")")</f>
        <v>(69 lx)</v>
      </c>
      <c r="BA64" s="37">
        <v>33.799999999999997</v>
      </c>
      <c r="BB64" s="55">
        <v>150.80000000000001</v>
      </c>
      <c r="BC64" s="56" t="b">
        <f>IF(AND(AQ64&gt;=$U$11,AV64&gt;=$AH$11,BA64&lt;=$AU$11),TRUE,FALSE)</f>
        <v>0</v>
      </c>
      <c r="BD64" s="30"/>
      <c r="BE64" s="30"/>
    </row>
    <row r="65" spans="1:57" x14ac:dyDescent="0.25">
      <c r="A65" s="30"/>
      <c r="B65" s="30"/>
      <c r="C65" s="31" t="s">
        <v>28</v>
      </c>
      <c r="D65" s="32">
        <v>2.8</v>
      </c>
      <c r="E65" s="33" t="s">
        <v>21</v>
      </c>
      <c r="F65" s="33">
        <f t="shared" ref="F65:F69" si="74">ROUND(D65*10.7639,0)</f>
        <v>30</v>
      </c>
      <c r="G65" s="33" t="s">
        <v>22</v>
      </c>
      <c r="H65" s="35" t="str">
        <f t="shared" ref="H65:H69" si="75">CONCATENATE("(",F65," ",G65,")")</f>
        <v>(30 lx)</v>
      </c>
      <c r="I65" s="40">
        <v>11.5</v>
      </c>
      <c r="J65" s="33" t="s">
        <v>21</v>
      </c>
      <c r="K65" s="33">
        <f t="shared" si="60"/>
        <v>124</v>
      </c>
      <c r="L65" s="33" t="s">
        <v>22</v>
      </c>
      <c r="M65" s="35" t="str">
        <f t="shared" si="61"/>
        <v>(124 lx)</v>
      </c>
      <c r="N65" s="37">
        <v>4.0999999999999996</v>
      </c>
      <c r="O65" s="55">
        <v>8.1</v>
      </c>
      <c r="P65" s="56" t="b">
        <f t="shared" ref="P65:P69" si="76">IF(AND(D65&gt;=$U$11,I65&gt;=$AH$11,N65&lt;=$AU$11),TRUE,FALSE)</f>
        <v>1</v>
      </c>
      <c r="Q65" s="39">
        <v>1.6</v>
      </c>
      <c r="R65" s="33" t="s">
        <v>21</v>
      </c>
      <c r="S65" s="33">
        <f t="shared" si="62"/>
        <v>17</v>
      </c>
      <c r="T65" s="33" t="s">
        <v>22</v>
      </c>
      <c r="U65" s="35" t="str">
        <f t="shared" si="63"/>
        <v>(17 lx)</v>
      </c>
      <c r="V65" s="36">
        <v>8.6</v>
      </c>
      <c r="W65" s="33" t="s">
        <v>21</v>
      </c>
      <c r="X65" s="33">
        <f t="shared" si="64"/>
        <v>93</v>
      </c>
      <c r="Y65" s="33" t="s">
        <v>22</v>
      </c>
      <c r="Z65" s="35" t="str">
        <f t="shared" si="65"/>
        <v>(93 lx)</v>
      </c>
      <c r="AA65" s="37">
        <v>5.5</v>
      </c>
      <c r="AB65" s="55">
        <v>13.8</v>
      </c>
      <c r="AC65" s="56" t="b">
        <f t="shared" ref="AC65:AC69" si="77">IF(AND(Q65&gt;=$U$11,V65&gt;=$AH$11,AA65&lt;=$AU$11),TRUE,FALSE)</f>
        <v>1</v>
      </c>
      <c r="AD65" s="32">
        <v>0.4</v>
      </c>
      <c r="AE65" s="33" t="s">
        <v>21</v>
      </c>
      <c r="AF65" s="33">
        <f t="shared" si="66"/>
        <v>4</v>
      </c>
      <c r="AG65" s="33" t="s">
        <v>22</v>
      </c>
      <c r="AH65" s="35" t="str">
        <f t="shared" si="67"/>
        <v>(4 lx)</v>
      </c>
      <c r="AI65" s="36">
        <v>7.8</v>
      </c>
      <c r="AJ65" s="33" t="s">
        <v>21</v>
      </c>
      <c r="AK65" s="33">
        <f t="shared" si="68"/>
        <v>84</v>
      </c>
      <c r="AL65" s="33" t="s">
        <v>22</v>
      </c>
      <c r="AM65" s="35" t="str">
        <f t="shared" si="69"/>
        <v>(84 lx)</v>
      </c>
      <c r="AN65" s="37">
        <v>21.7</v>
      </c>
      <c r="AO65" s="55">
        <v>59.8</v>
      </c>
      <c r="AP65" s="56" t="b">
        <f t="shared" ref="AP65:AP69" si="78">IF(AND(AD65&gt;=$U$11,AI65&gt;=$AH$11,AN65&lt;=$AU$11),TRUE,FALSE)</f>
        <v>0</v>
      </c>
      <c r="AQ65" s="32">
        <v>0.2</v>
      </c>
      <c r="AR65" s="33" t="s">
        <v>21</v>
      </c>
      <c r="AS65" s="33">
        <f t="shared" si="70"/>
        <v>2</v>
      </c>
      <c r="AT65" s="33" t="s">
        <v>22</v>
      </c>
      <c r="AU65" s="35" t="str">
        <f t="shared" si="71"/>
        <v>(2 lx)</v>
      </c>
      <c r="AV65" s="40">
        <v>5.8</v>
      </c>
      <c r="AW65" s="33" t="s">
        <v>21</v>
      </c>
      <c r="AX65" s="33">
        <f t="shared" si="72"/>
        <v>62</v>
      </c>
      <c r="AY65" s="33" t="s">
        <v>22</v>
      </c>
      <c r="AZ65" s="35" t="str">
        <f t="shared" si="73"/>
        <v>(62 lx)</v>
      </c>
      <c r="BA65" s="37">
        <v>25.1</v>
      </c>
      <c r="BB65" s="55">
        <v>93.3</v>
      </c>
      <c r="BC65" s="56" t="b">
        <f t="shared" ref="BC65:BC69" si="79">IF(AND(AQ65&gt;=$U$11,AV65&gt;=$AH$11,BA65&lt;=$AU$11),TRUE,FALSE)</f>
        <v>0</v>
      </c>
      <c r="BD65" s="30"/>
      <c r="BE65" s="30"/>
    </row>
    <row r="66" spans="1:57" x14ac:dyDescent="0.25">
      <c r="A66" s="30"/>
      <c r="B66" s="30"/>
      <c r="C66" s="31" t="s">
        <v>34</v>
      </c>
      <c r="D66" s="32">
        <v>2.6</v>
      </c>
      <c r="E66" s="33" t="s">
        <v>21</v>
      </c>
      <c r="F66" s="33">
        <f t="shared" si="74"/>
        <v>28</v>
      </c>
      <c r="G66" s="33" t="s">
        <v>22</v>
      </c>
      <c r="H66" s="35" t="str">
        <f t="shared" si="75"/>
        <v>(28 lx)</v>
      </c>
      <c r="I66" s="40">
        <v>9.5</v>
      </c>
      <c r="J66" s="33" t="s">
        <v>21</v>
      </c>
      <c r="K66" s="33">
        <f t="shared" si="60"/>
        <v>102</v>
      </c>
      <c r="L66" s="33" t="s">
        <v>22</v>
      </c>
      <c r="M66" s="35" t="str">
        <f t="shared" si="61"/>
        <v>(102 lx)</v>
      </c>
      <c r="N66" s="37">
        <v>3.6</v>
      </c>
      <c r="O66" s="55">
        <v>6.1</v>
      </c>
      <c r="P66" s="56" t="b">
        <f t="shared" si="76"/>
        <v>1</v>
      </c>
      <c r="Q66" s="39">
        <v>1.5</v>
      </c>
      <c r="R66" s="33" t="s">
        <v>21</v>
      </c>
      <c r="S66" s="33">
        <f t="shared" si="62"/>
        <v>16</v>
      </c>
      <c r="T66" s="33" t="s">
        <v>22</v>
      </c>
      <c r="U66" s="35" t="str">
        <f t="shared" si="63"/>
        <v>(16 lx)</v>
      </c>
      <c r="V66" s="36">
        <v>7.2</v>
      </c>
      <c r="W66" s="33" t="s">
        <v>21</v>
      </c>
      <c r="X66" s="33">
        <f t="shared" si="64"/>
        <v>78</v>
      </c>
      <c r="Y66" s="33" t="s">
        <v>22</v>
      </c>
      <c r="Z66" s="35" t="str">
        <f t="shared" si="65"/>
        <v>(78 lx)</v>
      </c>
      <c r="AA66" s="37">
        <v>4.5999999999999996</v>
      </c>
      <c r="AB66" s="55">
        <v>9.5</v>
      </c>
      <c r="AC66" s="56" t="b">
        <f t="shared" si="77"/>
        <v>1</v>
      </c>
      <c r="AD66" s="32">
        <v>0.5</v>
      </c>
      <c r="AE66" s="33" t="s">
        <v>21</v>
      </c>
      <c r="AF66" s="33">
        <f t="shared" si="66"/>
        <v>5</v>
      </c>
      <c r="AG66" s="33" t="s">
        <v>22</v>
      </c>
      <c r="AH66" s="35" t="str">
        <f t="shared" si="67"/>
        <v>(5 lx)</v>
      </c>
      <c r="AI66" s="36">
        <v>6.1</v>
      </c>
      <c r="AJ66" s="33" t="s">
        <v>21</v>
      </c>
      <c r="AK66" s="33">
        <f t="shared" si="68"/>
        <v>66</v>
      </c>
      <c r="AL66" s="33" t="s">
        <v>22</v>
      </c>
      <c r="AM66" s="35" t="str">
        <f t="shared" si="69"/>
        <v>(66 lx)</v>
      </c>
      <c r="AN66" s="37">
        <v>13</v>
      </c>
      <c r="AO66" s="55">
        <v>30.3</v>
      </c>
      <c r="AP66" s="56" t="b">
        <f t="shared" si="78"/>
        <v>0</v>
      </c>
      <c r="AQ66" s="32">
        <v>0.3</v>
      </c>
      <c r="AR66" s="33" t="s">
        <v>21</v>
      </c>
      <c r="AS66" s="33">
        <f t="shared" si="70"/>
        <v>3</v>
      </c>
      <c r="AT66" s="33" t="s">
        <v>22</v>
      </c>
      <c r="AU66" s="35" t="str">
        <f t="shared" si="71"/>
        <v>(3 lx)</v>
      </c>
      <c r="AV66" s="40">
        <v>4.8</v>
      </c>
      <c r="AW66" s="33" t="s">
        <v>21</v>
      </c>
      <c r="AX66" s="33">
        <f t="shared" si="72"/>
        <v>52</v>
      </c>
      <c r="AY66" s="33" t="s">
        <v>22</v>
      </c>
      <c r="AZ66" s="35" t="str">
        <f t="shared" si="73"/>
        <v>(52 lx)</v>
      </c>
      <c r="BA66" s="37">
        <v>15.5</v>
      </c>
      <c r="BB66" s="55">
        <v>45.6</v>
      </c>
      <c r="BC66" s="56" t="b">
        <f t="shared" si="79"/>
        <v>0</v>
      </c>
      <c r="BD66" s="30"/>
      <c r="BE66" s="30"/>
    </row>
    <row r="67" spans="1:57" x14ac:dyDescent="0.25">
      <c r="A67" s="30"/>
      <c r="B67" s="30"/>
      <c r="C67" s="31" t="s">
        <v>35</v>
      </c>
      <c r="D67" s="32">
        <v>1.9</v>
      </c>
      <c r="E67" s="33" t="s">
        <v>21</v>
      </c>
      <c r="F67" s="33">
        <f t="shared" si="74"/>
        <v>20</v>
      </c>
      <c r="G67" s="33" t="s">
        <v>22</v>
      </c>
      <c r="H67" s="35" t="str">
        <f t="shared" si="75"/>
        <v>(20 lx)</v>
      </c>
      <c r="I67" s="40">
        <v>7.9</v>
      </c>
      <c r="J67" s="33" t="s">
        <v>21</v>
      </c>
      <c r="K67" s="33">
        <f t="shared" si="60"/>
        <v>85</v>
      </c>
      <c r="L67" s="33" t="s">
        <v>22</v>
      </c>
      <c r="M67" s="35" t="str">
        <f t="shared" si="61"/>
        <v>(85 lx)</v>
      </c>
      <c r="N67" s="37">
        <v>4.2</v>
      </c>
      <c r="O67" s="55">
        <v>6</v>
      </c>
      <c r="P67" s="56" t="b">
        <f t="shared" si="76"/>
        <v>1</v>
      </c>
      <c r="Q67" s="39">
        <v>1.2</v>
      </c>
      <c r="R67" s="33" t="s">
        <v>21</v>
      </c>
      <c r="S67" s="33">
        <f t="shared" si="62"/>
        <v>13</v>
      </c>
      <c r="T67" s="33" t="s">
        <v>22</v>
      </c>
      <c r="U67" s="35" t="str">
        <f t="shared" si="63"/>
        <v>(13 lx)</v>
      </c>
      <c r="V67" s="36">
        <v>6</v>
      </c>
      <c r="W67" s="33" t="s">
        <v>21</v>
      </c>
      <c r="X67" s="33">
        <f t="shared" si="64"/>
        <v>65</v>
      </c>
      <c r="Y67" s="33" t="s">
        <v>22</v>
      </c>
      <c r="Z67" s="35" t="str">
        <f t="shared" si="65"/>
        <v>(65 lx)</v>
      </c>
      <c r="AA67" s="37">
        <v>5</v>
      </c>
      <c r="AB67" s="55">
        <v>7.6</v>
      </c>
      <c r="AC67" s="56" t="b">
        <f t="shared" si="77"/>
        <v>1</v>
      </c>
      <c r="AD67" s="32">
        <v>0.5</v>
      </c>
      <c r="AE67" s="33" t="s">
        <v>21</v>
      </c>
      <c r="AF67" s="33">
        <f t="shared" si="66"/>
        <v>5</v>
      </c>
      <c r="AG67" s="33" t="s">
        <v>22</v>
      </c>
      <c r="AH67" s="35" t="str">
        <f t="shared" si="67"/>
        <v>(5 lx)</v>
      </c>
      <c r="AI67" s="36">
        <v>5</v>
      </c>
      <c r="AJ67" s="33" t="s">
        <v>21</v>
      </c>
      <c r="AK67" s="33">
        <f t="shared" si="68"/>
        <v>54</v>
      </c>
      <c r="AL67" s="33" t="s">
        <v>22</v>
      </c>
      <c r="AM67" s="35" t="str">
        <f t="shared" si="69"/>
        <v>(54 lx)</v>
      </c>
      <c r="AN67" s="37">
        <v>9.3000000000000007</v>
      </c>
      <c r="AO67" s="55">
        <v>16</v>
      </c>
      <c r="AP67" s="56" t="b">
        <f t="shared" si="78"/>
        <v>1</v>
      </c>
      <c r="AQ67" s="32">
        <v>0.4</v>
      </c>
      <c r="AR67" s="33" t="s">
        <v>21</v>
      </c>
      <c r="AS67" s="33">
        <f t="shared" si="70"/>
        <v>4</v>
      </c>
      <c r="AT67" s="33" t="s">
        <v>22</v>
      </c>
      <c r="AU67" s="35" t="str">
        <f t="shared" si="71"/>
        <v>(4 lx)</v>
      </c>
      <c r="AV67" s="40">
        <v>4.0999999999999996</v>
      </c>
      <c r="AW67" s="33" t="s">
        <v>21</v>
      </c>
      <c r="AX67" s="33">
        <f t="shared" si="72"/>
        <v>44</v>
      </c>
      <c r="AY67" s="33" t="s">
        <v>22</v>
      </c>
      <c r="AZ67" s="35" t="str">
        <f t="shared" si="73"/>
        <v>(44 lx)</v>
      </c>
      <c r="BA67" s="37">
        <v>11.3</v>
      </c>
      <c r="BB67" s="55">
        <v>23.7</v>
      </c>
      <c r="BC67" s="56" t="b">
        <f t="shared" si="79"/>
        <v>0</v>
      </c>
      <c r="BD67" s="30"/>
      <c r="BE67" s="30"/>
    </row>
    <row r="68" spans="1:57" x14ac:dyDescent="0.25">
      <c r="A68" s="30"/>
      <c r="B68" s="30"/>
      <c r="C68" s="31" t="s">
        <v>36</v>
      </c>
      <c r="D68" s="32">
        <v>1.4</v>
      </c>
      <c r="E68" s="33" t="s">
        <v>21</v>
      </c>
      <c r="F68" s="33">
        <f t="shared" si="74"/>
        <v>15</v>
      </c>
      <c r="G68" s="33" t="s">
        <v>22</v>
      </c>
      <c r="H68" s="35" t="str">
        <f t="shared" si="75"/>
        <v>(15 lx)</v>
      </c>
      <c r="I68" s="40">
        <v>6.2</v>
      </c>
      <c r="J68" s="33" t="s">
        <v>21</v>
      </c>
      <c r="K68" s="33">
        <f t="shared" si="60"/>
        <v>67</v>
      </c>
      <c r="L68" s="33" t="s">
        <v>22</v>
      </c>
      <c r="M68" s="35" t="str">
        <f t="shared" si="61"/>
        <v>(67 lx)</v>
      </c>
      <c r="N68" s="37">
        <v>4.4000000000000004</v>
      </c>
      <c r="O68" s="55">
        <v>6.5</v>
      </c>
      <c r="P68" s="56" t="b">
        <f t="shared" si="76"/>
        <v>1</v>
      </c>
      <c r="Q68" s="39">
        <v>1</v>
      </c>
      <c r="R68" s="33" t="s">
        <v>21</v>
      </c>
      <c r="S68" s="33">
        <f t="shared" si="62"/>
        <v>11</v>
      </c>
      <c r="T68" s="33" t="s">
        <v>22</v>
      </c>
      <c r="U68" s="35" t="str">
        <f t="shared" si="63"/>
        <v>(11 lx)</v>
      </c>
      <c r="V68" s="36">
        <v>4.7</v>
      </c>
      <c r="W68" s="33" t="s">
        <v>21</v>
      </c>
      <c r="X68" s="33">
        <f t="shared" si="64"/>
        <v>51</v>
      </c>
      <c r="Y68" s="33" t="s">
        <v>22</v>
      </c>
      <c r="Z68" s="35" t="str">
        <f t="shared" si="65"/>
        <v>(51 lx)</v>
      </c>
      <c r="AA68" s="37">
        <v>4.9000000000000004</v>
      </c>
      <c r="AB68" s="55">
        <v>7.2</v>
      </c>
      <c r="AC68" s="56" t="b">
        <f t="shared" si="77"/>
        <v>1</v>
      </c>
      <c r="AD68" s="32">
        <v>0.5</v>
      </c>
      <c r="AE68" s="33" t="s">
        <v>21</v>
      </c>
      <c r="AF68" s="33">
        <f t="shared" si="66"/>
        <v>5</v>
      </c>
      <c r="AG68" s="33" t="s">
        <v>22</v>
      </c>
      <c r="AH68" s="35" t="str">
        <f t="shared" si="67"/>
        <v>(5 lx)</v>
      </c>
      <c r="AI68" s="36">
        <v>3.9</v>
      </c>
      <c r="AJ68" s="33" t="s">
        <v>21</v>
      </c>
      <c r="AK68" s="33">
        <f t="shared" si="68"/>
        <v>42</v>
      </c>
      <c r="AL68" s="33" t="s">
        <v>22</v>
      </c>
      <c r="AM68" s="35" t="str">
        <f t="shared" si="69"/>
        <v>(42 lx)</v>
      </c>
      <c r="AN68" s="37">
        <v>7.3</v>
      </c>
      <c r="AO68" s="55">
        <v>11.3</v>
      </c>
      <c r="AP68" s="56" t="b">
        <f t="shared" si="78"/>
        <v>1</v>
      </c>
      <c r="AQ68" s="32">
        <v>0.4</v>
      </c>
      <c r="AR68" s="33" t="s">
        <v>21</v>
      </c>
      <c r="AS68" s="33">
        <f t="shared" si="70"/>
        <v>4</v>
      </c>
      <c r="AT68" s="33" t="s">
        <v>22</v>
      </c>
      <c r="AU68" s="35" t="str">
        <f t="shared" si="71"/>
        <v>(4 lx)</v>
      </c>
      <c r="AV68" s="40">
        <v>3.2</v>
      </c>
      <c r="AW68" s="33" t="s">
        <v>21</v>
      </c>
      <c r="AX68" s="33">
        <f t="shared" si="72"/>
        <v>34</v>
      </c>
      <c r="AY68" s="33" t="s">
        <v>22</v>
      </c>
      <c r="AZ68" s="35" t="str">
        <f t="shared" si="73"/>
        <v>(34 lx)</v>
      </c>
      <c r="BA68" s="37">
        <v>8.6</v>
      </c>
      <c r="BB68" s="55">
        <v>15.2</v>
      </c>
      <c r="BC68" s="56" t="b">
        <f t="shared" si="79"/>
        <v>1</v>
      </c>
      <c r="BD68" s="30"/>
      <c r="BE68" s="30"/>
    </row>
    <row r="69" spans="1:57" ht="15.75" thickBot="1" x14ac:dyDescent="0.3">
      <c r="A69" s="30"/>
      <c r="B69" s="30"/>
      <c r="C69" s="41" t="s">
        <v>37</v>
      </c>
      <c r="D69" s="42">
        <v>1.1000000000000001</v>
      </c>
      <c r="E69" s="43" t="s">
        <v>21</v>
      </c>
      <c r="F69" s="43">
        <f t="shared" si="74"/>
        <v>12</v>
      </c>
      <c r="G69" s="43" t="s">
        <v>22</v>
      </c>
      <c r="H69" s="44" t="str">
        <f t="shared" si="75"/>
        <v>(12 lx)</v>
      </c>
      <c r="I69" s="45">
        <v>4.8</v>
      </c>
      <c r="J69" s="43" t="s">
        <v>21</v>
      </c>
      <c r="K69" s="43">
        <f t="shared" si="60"/>
        <v>52</v>
      </c>
      <c r="L69" s="43" t="s">
        <v>22</v>
      </c>
      <c r="M69" s="44" t="str">
        <f t="shared" si="61"/>
        <v>(52 lx)</v>
      </c>
      <c r="N69" s="46">
        <v>4.4000000000000004</v>
      </c>
      <c r="O69" s="57">
        <v>6.9</v>
      </c>
      <c r="P69" s="58" t="b">
        <f t="shared" si="76"/>
        <v>1</v>
      </c>
      <c r="Q69" s="48">
        <v>0.8</v>
      </c>
      <c r="R69" s="43" t="s">
        <v>21</v>
      </c>
      <c r="S69" s="43">
        <f t="shared" si="62"/>
        <v>9</v>
      </c>
      <c r="T69" s="43" t="s">
        <v>22</v>
      </c>
      <c r="U69" s="44" t="str">
        <f t="shared" si="63"/>
        <v>(9 lx)</v>
      </c>
      <c r="V69" s="49">
        <v>3.7</v>
      </c>
      <c r="W69" s="43" t="s">
        <v>21</v>
      </c>
      <c r="X69" s="43">
        <f t="shared" si="64"/>
        <v>40</v>
      </c>
      <c r="Y69" s="43" t="s">
        <v>22</v>
      </c>
      <c r="Z69" s="44" t="str">
        <f t="shared" si="65"/>
        <v>(40 lx)</v>
      </c>
      <c r="AA69" s="46">
        <v>4.7</v>
      </c>
      <c r="AB69" s="57">
        <v>7.2</v>
      </c>
      <c r="AC69" s="58" t="b">
        <f t="shared" si="77"/>
        <v>1</v>
      </c>
      <c r="AD69" s="42">
        <v>0.5</v>
      </c>
      <c r="AE69" s="43" t="s">
        <v>21</v>
      </c>
      <c r="AF69" s="43">
        <f t="shared" si="66"/>
        <v>5</v>
      </c>
      <c r="AG69" s="43" t="s">
        <v>22</v>
      </c>
      <c r="AH69" s="44" t="str">
        <f t="shared" si="67"/>
        <v>(5 lx)</v>
      </c>
      <c r="AI69" s="49">
        <v>3</v>
      </c>
      <c r="AJ69" s="43" t="s">
        <v>21</v>
      </c>
      <c r="AK69" s="43">
        <f t="shared" si="68"/>
        <v>32</v>
      </c>
      <c r="AL69" s="43" t="s">
        <v>22</v>
      </c>
      <c r="AM69" s="44" t="str">
        <f t="shared" si="69"/>
        <v>(32 lx)</v>
      </c>
      <c r="AN69" s="46">
        <v>5.8</v>
      </c>
      <c r="AO69" s="57">
        <v>9</v>
      </c>
      <c r="AP69" s="58" t="b">
        <f t="shared" si="78"/>
        <v>1</v>
      </c>
      <c r="AQ69" s="42">
        <v>0.4</v>
      </c>
      <c r="AR69" s="43" t="s">
        <v>21</v>
      </c>
      <c r="AS69" s="43">
        <f t="shared" si="70"/>
        <v>4</v>
      </c>
      <c r="AT69" s="43" t="s">
        <v>22</v>
      </c>
      <c r="AU69" s="44" t="str">
        <f t="shared" si="71"/>
        <v>(4 lx)</v>
      </c>
      <c r="AV69" s="45">
        <v>2.5</v>
      </c>
      <c r="AW69" s="43" t="s">
        <v>21</v>
      </c>
      <c r="AX69" s="43">
        <f t="shared" si="72"/>
        <v>27</v>
      </c>
      <c r="AY69" s="43" t="s">
        <v>22</v>
      </c>
      <c r="AZ69" s="44" t="str">
        <f t="shared" si="73"/>
        <v>(27 lx)</v>
      </c>
      <c r="BA69" s="46">
        <v>6.8</v>
      </c>
      <c r="BB69" s="57">
        <v>11.4</v>
      </c>
      <c r="BC69" s="58" t="b">
        <f t="shared" si="79"/>
        <v>1</v>
      </c>
      <c r="BD69" s="30"/>
      <c r="BE69" s="30"/>
    </row>
    <row r="71" spans="1:57" x14ac:dyDescent="0.25">
      <c r="C71" t="s">
        <v>29</v>
      </c>
      <c r="D71" s="17" t="s">
        <v>39</v>
      </c>
      <c r="E71" s="17"/>
      <c r="F71" s="17"/>
      <c r="G71" s="17"/>
      <c r="H71" s="17"/>
    </row>
    <row r="74" spans="1:57" x14ac:dyDescent="0.25">
      <c r="A74" s="2"/>
      <c r="B74" s="2"/>
      <c r="C74" s="2" t="s">
        <v>40</v>
      </c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</row>
    <row r="75" spans="1:57" x14ac:dyDescent="0.25">
      <c r="C75" s="2" t="s">
        <v>41</v>
      </c>
    </row>
    <row r="76" spans="1:57" ht="15.75" thickBot="1" x14ac:dyDescent="0.3"/>
    <row r="77" spans="1:57" x14ac:dyDescent="0.25">
      <c r="A77" s="17"/>
      <c r="B77" s="17"/>
      <c r="C77" s="18" t="s">
        <v>9</v>
      </c>
      <c r="D77" s="19" t="s">
        <v>10</v>
      </c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1"/>
      <c r="Q77" s="19" t="s">
        <v>11</v>
      </c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1"/>
      <c r="AD77" s="19" t="s">
        <v>12</v>
      </c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1"/>
      <c r="AQ77" s="19" t="s">
        <v>13</v>
      </c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1"/>
      <c r="BD77" s="17"/>
      <c r="BE77" s="17"/>
    </row>
    <row r="78" spans="1:57" ht="45" x14ac:dyDescent="0.25">
      <c r="A78" s="22"/>
      <c r="B78" s="22"/>
      <c r="C78" s="23" t="s">
        <v>14</v>
      </c>
      <c r="D78" s="24" t="s">
        <v>15</v>
      </c>
      <c r="E78" s="25"/>
      <c r="F78" s="25"/>
      <c r="G78" s="25"/>
      <c r="H78" s="26"/>
      <c r="I78" s="27" t="s">
        <v>16</v>
      </c>
      <c r="J78" s="25"/>
      <c r="K78" s="25"/>
      <c r="L78" s="25"/>
      <c r="M78" s="26"/>
      <c r="N78" s="28" t="s">
        <v>17</v>
      </c>
      <c r="O78" s="53" t="s">
        <v>18</v>
      </c>
      <c r="P78" s="54" t="s">
        <v>19</v>
      </c>
      <c r="Q78" s="24" t="s">
        <v>15</v>
      </c>
      <c r="R78" s="25"/>
      <c r="S78" s="25"/>
      <c r="T78" s="25"/>
      <c r="U78" s="26"/>
      <c r="V78" s="27" t="s">
        <v>16</v>
      </c>
      <c r="W78" s="25"/>
      <c r="X78" s="25"/>
      <c r="Y78" s="25"/>
      <c r="Z78" s="26"/>
      <c r="AA78" s="28" t="s">
        <v>17</v>
      </c>
      <c r="AB78" s="53" t="s">
        <v>18</v>
      </c>
      <c r="AC78" s="54" t="s">
        <v>19</v>
      </c>
      <c r="AD78" s="24" t="s">
        <v>15</v>
      </c>
      <c r="AE78" s="25"/>
      <c r="AF78" s="25"/>
      <c r="AG78" s="25"/>
      <c r="AH78" s="26"/>
      <c r="AI78" s="27" t="s">
        <v>16</v>
      </c>
      <c r="AJ78" s="25"/>
      <c r="AK78" s="25"/>
      <c r="AL78" s="25"/>
      <c r="AM78" s="26"/>
      <c r="AN78" s="28" t="s">
        <v>17</v>
      </c>
      <c r="AO78" s="53" t="s">
        <v>18</v>
      </c>
      <c r="AP78" s="54" t="s">
        <v>19</v>
      </c>
      <c r="AQ78" s="24" t="s">
        <v>15</v>
      </c>
      <c r="AR78" s="25"/>
      <c r="AS78" s="25"/>
      <c r="AT78" s="25"/>
      <c r="AU78" s="26"/>
      <c r="AV78" s="27" t="s">
        <v>16</v>
      </c>
      <c r="AW78" s="25"/>
      <c r="AX78" s="25"/>
      <c r="AY78" s="25"/>
      <c r="AZ78" s="26"/>
      <c r="BA78" s="28" t="s">
        <v>17</v>
      </c>
      <c r="BB78" s="53" t="s">
        <v>18</v>
      </c>
      <c r="BC78" s="54" t="s">
        <v>19</v>
      </c>
      <c r="BD78" s="22"/>
      <c r="BE78" s="22"/>
    </row>
    <row r="79" spans="1:57" x14ac:dyDescent="0.25">
      <c r="A79" s="30"/>
      <c r="B79" s="30"/>
      <c r="C79" s="31" t="s">
        <v>25</v>
      </c>
      <c r="D79" s="32">
        <v>0.1</v>
      </c>
      <c r="E79" s="33" t="s">
        <v>21</v>
      </c>
      <c r="F79" s="33">
        <f>ROUND(D79*10.7639,0)</f>
        <v>1</v>
      </c>
      <c r="G79" s="33" t="s">
        <v>22</v>
      </c>
      <c r="H79" s="35" t="str">
        <f>CONCATENATE("(",F79," ",G79,")")</f>
        <v>(1 lx)</v>
      </c>
      <c r="I79" s="36">
        <v>1</v>
      </c>
      <c r="J79" s="33" t="s">
        <v>21</v>
      </c>
      <c r="K79" s="33">
        <f t="shared" ref="K79:K84" si="80">ROUND(I79*10.7639,0)</f>
        <v>11</v>
      </c>
      <c r="L79" s="33" t="s">
        <v>22</v>
      </c>
      <c r="M79" s="35" t="str">
        <f t="shared" ref="M79:M84" si="81">CONCATENATE("(",K79," ",L79,")")</f>
        <v>(11 lx)</v>
      </c>
      <c r="N79" s="37">
        <v>12.8</v>
      </c>
      <c r="O79" s="55">
        <v>63.3</v>
      </c>
      <c r="P79" s="56" t="b">
        <f>IF(AND(D79&gt;=$U$11,I79&gt;=$AH$11,N79&lt;=$AU$11),TRUE,FALSE)</f>
        <v>0</v>
      </c>
      <c r="Q79" s="39">
        <v>0.1</v>
      </c>
      <c r="R79" s="33" t="s">
        <v>21</v>
      </c>
      <c r="S79" s="33">
        <f t="shared" ref="S79:S84" si="82">ROUND(Q79*10.7639,0)</f>
        <v>1</v>
      </c>
      <c r="T79" s="33" t="s">
        <v>22</v>
      </c>
      <c r="U79" s="35" t="str">
        <f t="shared" ref="U79:U84" si="83">CONCATENATE("(",S79," ",T79,")")</f>
        <v>(1 lx)</v>
      </c>
      <c r="V79" s="36">
        <v>0.8</v>
      </c>
      <c r="W79" s="33" t="s">
        <v>21</v>
      </c>
      <c r="X79" s="33">
        <f t="shared" ref="X79:X84" si="84">ROUND(V79*10.7639,0)</f>
        <v>9</v>
      </c>
      <c r="Y79" s="33" t="s">
        <v>22</v>
      </c>
      <c r="Z79" s="35" t="str">
        <f t="shared" ref="Z79:Z84" si="85">CONCATENATE("(",X79," ",Y79,")")</f>
        <v>(9 lx)</v>
      </c>
      <c r="AA79" s="37">
        <v>12.8</v>
      </c>
      <c r="AB79" s="55">
        <v>84</v>
      </c>
      <c r="AC79" s="56" t="b">
        <f>IF(AND(Q79&gt;=$U$11,V79&gt;=$AH$11,AA79&lt;=$AU$11),TRUE,FALSE)</f>
        <v>0</v>
      </c>
      <c r="AD79" s="39">
        <v>0</v>
      </c>
      <c r="AE79" s="33" t="s">
        <v>21</v>
      </c>
      <c r="AF79" s="33">
        <f t="shared" ref="AF79:AF84" si="86">ROUND(AD79*10.7639,0)</f>
        <v>0</v>
      </c>
      <c r="AG79" s="33" t="s">
        <v>22</v>
      </c>
      <c r="AH79" s="35" t="str">
        <f t="shared" ref="AH79:AH84" si="87">CONCATENATE("(",AF79," ",AG79,")")</f>
        <v>(0 lx)</v>
      </c>
      <c r="AI79" s="36">
        <v>0.7</v>
      </c>
      <c r="AJ79" s="33" t="s">
        <v>21</v>
      </c>
      <c r="AK79" s="33">
        <f t="shared" ref="AK79:AK84" si="88">ROUND(AI79*10.7639,0)</f>
        <v>8</v>
      </c>
      <c r="AL79" s="33" t="s">
        <v>22</v>
      </c>
      <c r="AM79" s="35" t="str">
        <f t="shared" ref="AM79:AM84" si="89">CONCATENATE("(",AK79," ",AL79,")")</f>
        <v>(8 lx)</v>
      </c>
      <c r="AN79" s="37">
        <v>18.5</v>
      </c>
      <c r="AO79" s="55">
        <v>126</v>
      </c>
      <c r="AP79" s="56" t="b">
        <f>IF(AND(AD79&gt;=$U$11,AI79&gt;=$AH$11,AN79&lt;=$AU$11),TRUE,FALSE)</f>
        <v>0</v>
      </c>
      <c r="AQ79" s="59">
        <v>0</v>
      </c>
      <c r="AR79" s="33" t="s">
        <v>21</v>
      </c>
      <c r="AS79" s="33">
        <f t="shared" ref="AS79:AS84" si="90">ROUND(AQ79*10.7639,0)</f>
        <v>0</v>
      </c>
      <c r="AT79" s="33" t="s">
        <v>22</v>
      </c>
      <c r="AU79" s="35" t="str">
        <f t="shared" ref="AU79:AU84" si="91">CONCATENATE("(",AS79," ",AT79,")")</f>
        <v>(0 lx)</v>
      </c>
      <c r="AV79" s="40">
        <v>0.5</v>
      </c>
      <c r="AW79" s="33" t="s">
        <v>21</v>
      </c>
      <c r="AX79" s="33">
        <f t="shared" ref="AX79:AX84" si="92">ROUND(AV79*10.7639,0)</f>
        <v>5</v>
      </c>
      <c r="AY79" s="33" t="s">
        <v>22</v>
      </c>
      <c r="AZ79" s="35" t="str">
        <f t="shared" ref="AZ79:AZ84" si="93">CONCATENATE("(",AX79," ",AY79,")")</f>
        <v>(5 lx)</v>
      </c>
      <c r="BA79" s="37">
        <v>25.5</v>
      </c>
      <c r="BB79" s="55">
        <v>252</v>
      </c>
      <c r="BC79" s="56" t="b">
        <f>IF(AND(AQ79&gt;=$U$11,AV79&gt;=$AH$11,BA79&lt;=$AU$11),TRUE,FALSE)</f>
        <v>0</v>
      </c>
      <c r="BD79" s="30"/>
      <c r="BE79" s="30"/>
    </row>
    <row r="80" spans="1:57" x14ac:dyDescent="0.25">
      <c r="A80" s="30"/>
      <c r="B80" s="30"/>
      <c r="C80" s="31" t="s">
        <v>28</v>
      </c>
      <c r="D80" s="32">
        <v>0.2</v>
      </c>
      <c r="E80" s="33" t="s">
        <v>21</v>
      </c>
      <c r="F80" s="33">
        <f t="shared" ref="F80:F84" si="94">ROUND(D80*10.7639,0)</f>
        <v>2</v>
      </c>
      <c r="G80" s="33" t="s">
        <v>22</v>
      </c>
      <c r="H80" s="35" t="str">
        <f t="shared" ref="H80:H84" si="95">CONCATENATE("(",F80," ",G80,")")</f>
        <v>(2 lx)</v>
      </c>
      <c r="I80" s="40">
        <v>1.4</v>
      </c>
      <c r="J80" s="33" t="s">
        <v>21</v>
      </c>
      <c r="K80" s="33">
        <f t="shared" si="80"/>
        <v>15</v>
      </c>
      <c r="L80" s="33" t="s">
        <v>22</v>
      </c>
      <c r="M80" s="35" t="str">
        <f t="shared" si="81"/>
        <v>(15 lx)</v>
      </c>
      <c r="N80" s="37">
        <v>7.2</v>
      </c>
      <c r="O80" s="55">
        <v>27.1</v>
      </c>
      <c r="P80" s="56" t="b">
        <f t="shared" ref="P80:P84" si="96">IF(AND(D80&gt;=$U$11,I80&gt;=$AH$11,N80&lt;=$AU$11),TRUE,FALSE)</f>
        <v>1</v>
      </c>
      <c r="Q80" s="39">
        <v>0.2</v>
      </c>
      <c r="R80" s="33" t="s">
        <v>21</v>
      </c>
      <c r="S80" s="33">
        <f t="shared" si="82"/>
        <v>2</v>
      </c>
      <c r="T80" s="33" t="s">
        <v>22</v>
      </c>
      <c r="U80" s="35" t="str">
        <f t="shared" si="83"/>
        <v>(2 lx)</v>
      </c>
      <c r="V80" s="36">
        <v>1.1000000000000001</v>
      </c>
      <c r="W80" s="33" t="s">
        <v>21</v>
      </c>
      <c r="X80" s="33">
        <f t="shared" si="84"/>
        <v>12</v>
      </c>
      <c r="Y80" s="33" t="s">
        <v>22</v>
      </c>
      <c r="Z80" s="35" t="str">
        <f t="shared" si="85"/>
        <v>(12 lx)</v>
      </c>
      <c r="AA80" s="37">
        <v>7.3</v>
      </c>
      <c r="AB80" s="55">
        <v>35.9</v>
      </c>
      <c r="AC80" s="56" t="b">
        <f t="shared" ref="AC80:AC84" si="97">IF(AND(Q80&gt;=$U$11,V80&gt;=$AH$11,AA80&lt;=$AU$11),TRUE,FALSE)</f>
        <v>1</v>
      </c>
      <c r="AD80" s="32">
        <v>0.1</v>
      </c>
      <c r="AE80" s="33" t="s">
        <v>21</v>
      </c>
      <c r="AF80" s="33">
        <f t="shared" si="86"/>
        <v>1</v>
      </c>
      <c r="AG80" s="33" t="s">
        <v>22</v>
      </c>
      <c r="AH80" s="35" t="str">
        <f t="shared" si="87"/>
        <v>(1 lx)</v>
      </c>
      <c r="AI80" s="36">
        <v>1</v>
      </c>
      <c r="AJ80" s="33" t="s">
        <v>21</v>
      </c>
      <c r="AK80" s="33">
        <f t="shared" si="88"/>
        <v>11</v>
      </c>
      <c r="AL80" s="33" t="s">
        <v>22</v>
      </c>
      <c r="AM80" s="35" t="str">
        <f t="shared" si="89"/>
        <v>(11 lx)</v>
      </c>
      <c r="AN80" s="37">
        <v>11.4</v>
      </c>
      <c r="AO80" s="55">
        <v>59.7</v>
      </c>
      <c r="AP80" s="56" t="b">
        <f t="shared" ref="AP80:AP84" si="98">IF(AND(AD80&gt;=$U$11,AI80&gt;=$AH$11,AN80&lt;=$AU$11),TRUE,FALSE)</f>
        <v>0</v>
      </c>
      <c r="AQ80" s="32">
        <v>0.1</v>
      </c>
      <c r="AR80" s="33" t="s">
        <v>21</v>
      </c>
      <c r="AS80" s="33">
        <f t="shared" si="90"/>
        <v>1</v>
      </c>
      <c r="AT80" s="33" t="s">
        <v>22</v>
      </c>
      <c r="AU80" s="35" t="str">
        <f t="shared" si="91"/>
        <v>(1 lx)</v>
      </c>
      <c r="AV80" s="40">
        <v>0.7</v>
      </c>
      <c r="AW80" s="33" t="s">
        <v>21</v>
      </c>
      <c r="AX80" s="33">
        <f t="shared" si="92"/>
        <v>8</v>
      </c>
      <c r="AY80" s="33" t="s">
        <v>22</v>
      </c>
      <c r="AZ80" s="35" t="str">
        <f t="shared" si="93"/>
        <v>(8 lx)</v>
      </c>
      <c r="BA80" s="37">
        <v>12.2</v>
      </c>
      <c r="BB80" s="55">
        <v>89.3</v>
      </c>
      <c r="BC80" s="56" t="b">
        <f t="shared" ref="BC80:BC84" si="99">IF(AND(AQ80&gt;=$U$11,AV80&gt;=$AH$11,BA80&lt;=$AU$11),TRUE,FALSE)</f>
        <v>0</v>
      </c>
      <c r="BD80" s="30"/>
      <c r="BE80" s="30"/>
    </row>
    <row r="81" spans="1:57" x14ac:dyDescent="0.25">
      <c r="A81" s="30"/>
      <c r="B81" s="30"/>
      <c r="C81" s="31" t="s">
        <v>34</v>
      </c>
      <c r="D81" s="32">
        <v>0.3</v>
      </c>
      <c r="E81" s="33" t="s">
        <v>21</v>
      </c>
      <c r="F81" s="33">
        <f t="shared" si="94"/>
        <v>3</v>
      </c>
      <c r="G81" s="33" t="s">
        <v>22</v>
      </c>
      <c r="H81" s="35" t="str">
        <f t="shared" si="95"/>
        <v>(3 lx)</v>
      </c>
      <c r="I81" s="40">
        <v>1.5</v>
      </c>
      <c r="J81" s="33" t="s">
        <v>21</v>
      </c>
      <c r="K81" s="33">
        <f t="shared" si="80"/>
        <v>16</v>
      </c>
      <c r="L81" s="33" t="s">
        <v>22</v>
      </c>
      <c r="M81" s="35" t="str">
        <f t="shared" si="81"/>
        <v>(16 lx)</v>
      </c>
      <c r="N81" s="37">
        <v>4.4000000000000004</v>
      </c>
      <c r="O81" s="55">
        <v>13.3</v>
      </c>
      <c r="P81" s="56" t="b">
        <f t="shared" si="96"/>
        <v>1</v>
      </c>
      <c r="Q81" s="39">
        <v>0.3</v>
      </c>
      <c r="R81" s="33" t="s">
        <v>21</v>
      </c>
      <c r="S81" s="33">
        <f t="shared" si="82"/>
        <v>3</v>
      </c>
      <c r="T81" s="33" t="s">
        <v>22</v>
      </c>
      <c r="U81" s="35" t="str">
        <f t="shared" si="83"/>
        <v>(3 lx)</v>
      </c>
      <c r="V81" s="36">
        <v>1.1000000000000001</v>
      </c>
      <c r="W81" s="33" t="s">
        <v>21</v>
      </c>
      <c r="X81" s="33">
        <f t="shared" si="84"/>
        <v>12</v>
      </c>
      <c r="Y81" s="33" t="s">
        <v>22</v>
      </c>
      <c r="Z81" s="35" t="str">
        <f t="shared" si="85"/>
        <v>(12 lx)</v>
      </c>
      <c r="AA81" s="37">
        <v>4.4000000000000004</v>
      </c>
      <c r="AB81" s="55">
        <v>17.2</v>
      </c>
      <c r="AC81" s="56" t="b">
        <f t="shared" si="97"/>
        <v>1</v>
      </c>
      <c r="AD81" s="32">
        <v>0.2</v>
      </c>
      <c r="AE81" s="33" t="s">
        <v>21</v>
      </c>
      <c r="AF81" s="33">
        <f t="shared" si="86"/>
        <v>2</v>
      </c>
      <c r="AG81" s="33" t="s">
        <v>22</v>
      </c>
      <c r="AH81" s="35" t="str">
        <f t="shared" si="87"/>
        <v>(2 lx)</v>
      </c>
      <c r="AI81" s="36">
        <v>1</v>
      </c>
      <c r="AJ81" s="33" t="s">
        <v>21</v>
      </c>
      <c r="AK81" s="33">
        <f t="shared" si="88"/>
        <v>11</v>
      </c>
      <c r="AL81" s="33" t="s">
        <v>22</v>
      </c>
      <c r="AM81" s="35" t="str">
        <f t="shared" si="89"/>
        <v>(11 lx)</v>
      </c>
      <c r="AN81" s="37">
        <v>6.3</v>
      </c>
      <c r="AO81" s="55">
        <v>26.8</v>
      </c>
      <c r="AP81" s="56" t="b">
        <f t="shared" si="98"/>
        <v>1</v>
      </c>
      <c r="AQ81" s="32">
        <v>0.1</v>
      </c>
      <c r="AR81" s="33" t="s">
        <v>21</v>
      </c>
      <c r="AS81" s="33">
        <f t="shared" si="90"/>
        <v>1</v>
      </c>
      <c r="AT81" s="33" t="s">
        <v>22</v>
      </c>
      <c r="AU81" s="35" t="str">
        <f t="shared" si="91"/>
        <v>(1 lx)</v>
      </c>
      <c r="AV81" s="40">
        <v>0.7</v>
      </c>
      <c r="AW81" s="33" t="s">
        <v>21</v>
      </c>
      <c r="AX81" s="33">
        <f t="shared" si="92"/>
        <v>8</v>
      </c>
      <c r="AY81" s="33" t="s">
        <v>22</v>
      </c>
      <c r="AZ81" s="35" t="str">
        <f t="shared" si="93"/>
        <v>(8 lx)</v>
      </c>
      <c r="BA81" s="37">
        <v>7.4</v>
      </c>
      <c r="BB81" s="55">
        <v>42.8</v>
      </c>
      <c r="BC81" s="56" t="b">
        <f t="shared" si="99"/>
        <v>0</v>
      </c>
      <c r="BD81" s="30"/>
      <c r="BE81" s="30"/>
    </row>
    <row r="82" spans="1:57" x14ac:dyDescent="0.25">
      <c r="A82" s="30"/>
      <c r="B82" s="30"/>
      <c r="C82" s="31" t="s">
        <v>35</v>
      </c>
      <c r="D82" s="32">
        <v>0.5</v>
      </c>
      <c r="E82" s="33" t="s">
        <v>21</v>
      </c>
      <c r="F82" s="33">
        <f t="shared" si="94"/>
        <v>5</v>
      </c>
      <c r="G82" s="33" t="s">
        <v>22</v>
      </c>
      <c r="H82" s="35" t="str">
        <f t="shared" si="95"/>
        <v>(5 lx)</v>
      </c>
      <c r="I82" s="40">
        <v>1.4</v>
      </c>
      <c r="J82" s="33" t="s">
        <v>21</v>
      </c>
      <c r="K82" s="33">
        <f t="shared" si="80"/>
        <v>15</v>
      </c>
      <c r="L82" s="33" t="s">
        <v>22</v>
      </c>
      <c r="M82" s="35" t="str">
        <f t="shared" si="81"/>
        <v>(15 lx)</v>
      </c>
      <c r="N82" s="37">
        <v>3</v>
      </c>
      <c r="O82" s="55">
        <v>7.3</v>
      </c>
      <c r="P82" s="56" t="b">
        <f t="shared" si="96"/>
        <v>1</v>
      </c>
      <c r="Q82" s="39">
        <v>0.3</v>
      </c>
      <c r="R82" s="33" t="s">
        <v>21</v>
      </c>
      <c r="S82" s="33">
        <f t="shared" si="82"/>
        <v>3</v>
      </c>
      <c r="T82" s="33" t="s">
        <v>22</v>
      </c>
      <c r="U82" s="35" t="str">
        <f t="shared" si="83"/>
        <v>(3 lx)</v>
      </c>
      <c r="V82" s="36">
        <v>1</v>
      </c>
      <c r="W82" s="33" t="s">
        <v>21</v>
      </c>
      <c r="X82" s="33">
        <f t="shared" si="84"/>
        <v>11</v>
      </c>
      <c r="Y82" s="33" t="s">
        <v>22</v>
      </c>
      <c r="Z82" s="35" t="str">
        <f t="shared" si="85"/>
        <v>(11 lx)</v>
      </c>
      <c r="AA82" s="37">
        <v>3</v>
      </c>
      <c r="AB82" s="55">
        <v>9.3000000000000007</v>
      </c>
      <c r="AC82" s="56" t="b">
        <f t="shared" si="97"/>
        <v>1</v>
      </c>
      <c r="AD82" s="32">
        <v>0.2</v>
      </c>
      <c r="AE82" s="33" t="s">
        <v>21</v>
      </c>
      <c r="AF82" s="33">
        <f t="shared" si="86"/>
        <v>2</v>
      </c>
      <c r="AG82" s="33" t="s">
        <v>22</v>
      </c>
      <c r="AH82" s="35" t="str">
        <f t="shared" si="87"/>
        <v>(2 lx)</v>
      </c>
      <c r="AI82" s="36">
        <v>0.9</v>
      </c>
      <c r="AJ82" s="33" t="s">
        <v>21</v>
      </c>
      <c r="AK82" s="33">
        <f t="shared" si="88"/>
        <v>10</v>
      </c>
      <c r="AL82" s="33" t="s">
        <v>22</v>
      </c>
      <c r="AM82" s="35" t="str">
        <f t="shared" si="89"/>
        <v>(10 lx)</v>
      </c>
      <c r="AN82" s="37">
        <v>4.0999999999999996</v>
      </c>
      <c r="AO82" s="55">
        <v>14.3</v>
      </c>
      <c r="AP82" s="56" t="b">
        <f t="shared" si="98"/>
        <v>0</v>
      </c>
      <c r="AQ82" s="32">
        <v>0.1</v>
      </c>
      <c r="AR82" s="33" t="s">
        <v>21</v>
      </c>
      <c r="AS82" s="33">
        <f t="shared" si="90"/>
        <v>1</v>
      </c>
      <c r="AT82" s="33" t="s">
        <v>22</v>
      </c>
      <c r="AU82" s="35" t="str">
        <f t="shared" si="91"/>
        <v>(1 lx)</v>
      </c>
      <c r="AV82" s="40">
        <v>0.7</v>
      </c>
      <c r="AW82" s="33" t="s">
        <v>21</v>
      </c>
      <c r="AX82" s="33">
        <f t="shared" si="92"/>
        <v>8</v>
      </c>
      <c r="AY82" s="33" t="s">
        <v>22</v>
      </c>
      <c r="AZ82" s="35" t="str">
        <f t="shared" si="93"/>
        <v>(8 lx)</v>
      </c>
      <c r="BA82" s="37">
        <v>4.9000000000000004</v>
      </c>
      <c r="BB82" s="55">
        <v>22.4</v>
      </c>
      <c r="BC82" s="56" t="b">
        <f t="shared" si="99"/>
        <v>0</v>
      </c>
      <c r="BD82" s="30"/>
      <c r="BE82" s="30"/>
    </row>
    <row r="83" spans="1:57" x14ac:dyDescent="0.25">
      <c r="A83" s="30"/>
      <c r="B83" s="30"/>
      <c r="C83" s="31" t="s">
        <v>36</v>
      </c>
      <c r="D83" s="32">
        <v>0.5</v>
      </c>
      <c r="E83" s="33" t="s">
        <v>21</v>
      </c>
      <c r="F83" s="33">
        <f t="shared" si="94"/>
        <v>5</v>
      </c>
      <c r="G83" s="33" t="s">
        <v>22</v>
      </c>
      <c r="H83" s="35" t="str">
        <f t="shared" si="95"/>
        <v>(5 lx)</v>
      </c>
      <c r="I83" s="40">
        <v>1.2</v>
      </c>
      <c r="J83" s="33" t="s">
        <v>21</v>
      </c>
      <c r="K83" s="33">
        <f t="shared" si="80"/>
        <v>13</v>
      </c>
      <c r="L83" s="33" t="s">
        <v>22</v>
      </c>
      <c r="M83" s="35" t="str">
        <f t="shared" si="81"/>
        <v>(13 lx)</v>
      </c>
      <c r="N83" s="37">
        <v>2.2999999999999998</v>
      </c>
      <c r="O83" s="55">
        <v>4.5999999999999996</v>
      </c>
      <c r="P83" s="56" t="b">
        <f t="shared" si="96"/>
        <v>1</v>
      </c>
      <c r="Q83" s="39">
        <v>0.4</v>
      </c>
      <c r="R83" s="33" t="s">
        <v>21</v>
      </c>
      <c r="S83" s="33">
        <f t="shared" si="82"/>
        <v>4</v>
      </c>
      <c r="T83" s="33" t="s">
        <v>22</v>
      </c>
      <c r="U83" s="35" t="str">
        <f t="shared" si="83"/>
        <v>(4 lx)</v>
      </c>
      <c r="V83" s="36">
        <v>0.9</v>
      </c>
      <c r="W83" s="33" t="s">
        <v>21</v>
      </c>
      <c r="X83" s="33">
        <f t="shared" si="84"/>
        <v>10</v>
      </c>
      <c r="Y83" s="33" t="s">
        <v>22</v>
      </c>
      <c r="Z83" s="35" t="str">
        <f t="shared" si="85"/>
        <v>(10 lx)</v>
      </c>
      <c r="AA83" s="37">
        <v>2.2999999999999998</v>
      </c>
      <c r="AB83" s="55">
        <v>5.7</v>
      </c>
      <c r="AC83" s="56" t="b">
        <f t="shared" si="97"/>
        <v>0</v>
      </c>
      <c r="AD83" s="32">
        <v>0.3</v>
      </c>
      <c r="AE83" s="33" t="s">
        <v>21</v>
      </c>
      <c r="AF83" s="33">
        <f t="shared" si="86"/>
        <v>3</v>
      </c>
      <c r="AG83" s="33" t="s">
        <v>22</v>
      </c>
      <c r="AH83" s="35" t="str">
        <f t="shared" si="87"/>
        <v>(3 lx)</v>
      </c>
      <c r="AI83" s="36">
        <v>0.8</v>
      </c>
      <c r="AJ83" s="33" t="s">
        <v>21</v>
      </c>
      <c r="AK83" s="33">
        <f t="shared" si="88"/>
        <v>9</v>
      </c>
      <c r="AL83" s="33" t="s">
        <v>22</v>
      </c>
      <c r="AM83" s="35" t="str">
        <f t="shared" si="89"/>
        <v>(9 lx)</v>
      </c>
      <c r="AN83" s="37">
        <v>3</v>
      </c>
      <c r="AO83" s="55">
        <v>8.4</v>
      </c>
      <c r="AP83" s="56" t="b">
        <f t="shared" si="98"/>
        <v>0</v>
      </c>
      <c r="AQ83" s="32">
        <v>0.2</v>
      </c>
      <c r="AR83" s="33" t="s">
        <v>21</v>
      </c>
      <c r="AS83" s="33">
        <f t="shared" si="90"/>
        <v>2</v>
      </c>
      <c r="AT83" s="33" t="s">
        <v>22</v>
      </c>
      <c r="AU83" s="35" t="str">
        <f t="shared" si="91"/>
        <v>(2 lx)</v>
      </c>
      <c r="AV83" s="40">
        <v>0.6</v>
      </c>
      <c r="AW83" s="33" t="s">
        <v>21</v>
      </c>
      <c r="AX83" s="33">
        <f t="shared" si="92"/>
        <v>6</v>
      </c>
      <c r="AY83" s="33" t="s">
        <v>22</v>
      </c>
      <c r="AZ83" s="35" t="str">
        <f t="shared" si="93"/>
        <v>(6 lx)</v>
      </c>
      <c r="BA83" s="37">
        <v>3.5</v>
      </c>
      <c r="BB83" s="55">
        <v>12.6</v>
      </c>
      <c r="BC83" s="56" t="b">
        <f t="shared" si="99"/>
        <v>0</v>
      </c>
      <c r="BD83" s="30"/>
      <c r="BE83" s="30"/>
    </row>
    <row r="84" spans="1:57" ht="15.75" thickBot="1" x14ac:dyDescent="0.3">
      <c r="A84" s="30"/>
      <c r="B84" s="30"/>
      <c r="C84" s="41" t="s">
        <v>37</v>
      </c>
      <c r="D84" s="42">
        <v>0.6</v>
      </c>
      <c r="E84" s="43" t="s">
        <v>21</v>
      </c>
      <c r="F84" s="43">
        <f t="shared" si="94"/>
        <v>6</v>
      </c>
      <c r="G84" s="43" t="s">
        <v>22</v>
      </c>
      <c r="H84" s="44" t="str">
        <f t="shared" si="95"/>
        <v>(6 lx)</v>
      </c>
      <c r="I84" s="45">
        <v>1.1000000000000001</v>
      </c>
      <c r="J84" s="43" t="s">
        <v>21</v>
      </c>
      <c r="K84" s="43">
        <f t="shared" si="80"/>
        <v>12</v>
      </c>
      <c r="L84" s="43" t="s">
        <v>22</v>
      </c>
      <c r="M84" s="44" t="str">
        <f t="shared" si="81"/>
        <v>(12 lx)</v>
      </c>
      <c r="N84" s="46">
        <v>1.9</v>
      </c>
      <c r="O84" s="57">
        <v>3.3</v>
      </c>
      <c r="P84" s="58" t="b">
        <f t="shared" si="96"/>
        <v>1</v>
      </c>
      <c r="Q84" s="48">
        <v>0.5</v>
      </c>
      <c r="R84" s="43" t="s">
        <v>21</v>
      </c>
      <c r="S84" s="43">
        <f t="shared" si="82"/>
        <v>5</v>
      </c>
      <c r="T84" s="43" t="s">
        <v>22</v>
      </c>
      <c r="U84" s="44" t="str">
        <f t="shared" si="83"/>
        <v>(5 lx)</v>
      </c>
      <c r="V84" s="49">
        <v>0.8</v>
      </c>
      <c r="W84" s="43" t="s">
        <v>21</v>
      </c>
      <c r="X84" s="43">
        <f t="shared" si="84"/>
        <v>9</v>
      </c>
      <c r="Y84" s="43" t="s">
        <v>22</v>
      </c>
      <c r="Z84" s="44" t="str">
        <f t="shared" si="85"/>
        <v>(9 lx)</v>
      </c>
      <c r="AA84" s="46">
        <v>1.9</v>
      </c>
      <c r="AB84" s="57">
        <v>3.8</v>
      </c>
      <c r="AC84" s="58" t="b">
        <f t="shared" si="97"/>
        <v>0</v>
      </c>
      <c r="AD84" s="42">
        <v>0.3</v>
      </c>
      <c r="AE84" s="43" t="s">
        <v>21</v>
      </c>
      <c r="AF84" s="43">
        <f t="shared" si="86"/>
        <v>3</v>
      </c>
      <c r="AG84" s="43" t="s">
        <v>22</v>
      </c>
      <c r="AH84" s="44" t="str">
        <f t="shared" si="87"/>
        <v>(3 lx)</v>
      </c>
      <c r="AI84" s="49">
        <v>0.7</v>
      </c>
      <c r="AJ84" s="43" t="s">
        <v>21</v>
      </c>
      <c r="AK84" s="43">
        <f t="shared" si="88"/>
        <v>8</v>
      </c>
      <c r="AL84" s="43" t="s">
        <v>22</v>
      </c>
      <c r="AM84" s="44" t="str">
        <f t="shared" si="89"/>
        <v>(8 lx)</v>
      </c>
      <c r="AN84" s="46">
        <v>2.4</v>
      </c>
      <c r="AO84" s="57">
        <v>5.6</v>
      </c>
      <c r="AP84" s="58" t="b">
        <f t="shared" si="98"/>
        <v>0</v>
      </c>
      <c r="AQ84" s="42">
        <v>0.2</v>
      </c>
      <c r="AR84" s="43" t="s">
        <v>21</v>
      </c>
      <c r="AS84" s="43">
        <f t="shared" si="90"/>
        <v>2</v>
      </c>
      <c r="AT84" s="43" t="s">
        <v>22</v>
      </c>
      <c r="AU84" s="44" t="str">
        <f t="shared" si="91"/>
        <v>(2 lx)</v>
      </c>
      <c r="AV84" s="45">
        <v>0.6</v>
      </c>
      <c r="AW84" s="43" t="s">
        <v>21</v>
      </c>
      <c r="AX84" s="43">
        <f t="shared" si="92"/>
        <v>6</v>
      </c>
      <c r="AY84" s="43" t="s">
        <v>22</v>
      </c>
      <c r="AZ84" s="44" t="str">
        <f t="shared" si="93"/>
        <v>(6 lx)</v>
      </c>
      <c r="BA84" s="46">
        <v>2.9</v>
      </c>
      <c r="BB84" s="57">
        <v>8.4</v>
      </c>
      <c r="BC84" s="58" t="b">
        <f t="shared" si="99"/>
        <v>0</v>
      </c>
      <c r="BD84" s="30"/>
      <c r="BE84" s="30"/>
    </row>
    <row r="86" spans="1:57" x14ac:dyDescent="0.25">
      <c r="C86" t="s">
        <v>29</v>
      </c>
      <c r="D86" s="17" t="s">
        <v>42</v>
      </c>
      <c r="E86" s="17"/>
      <c r="F86" s="17"/>
      <c r="G86" s="17"/>
      <c r="H86" s="17"/>
    </row>
    <row r="87" spans="1:57" x14ac:dyDescent="0.25">
      <c r="D87" s="17"/>
      <c r="E87" s="17"/>
      <c r="F87" s="17"/>
      <c r="G87" s="17"/>
      <c r="H87" s="17"/>
    </row>
    <row r="89" spans="1:57" s="66" customFormat="1" ht="19.5" x14ac:dyDescent="0.3">
      <c r="A89" s="65"/>
      <c r="B89" s="65"/>
      <c r="C89" t="s">
        <v>43</v>
      </c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/>
      <c r="AE89" s="65"/>
      <c r="AF89" s="65"/>
      <c r="AG89" s="65"/>
      <c r="AH89" s="65"/>
      <c r="AI89" s="65"/>
      <c r="AJ89" s="65"/>
      <c r="AK89" s="65"/>
      <c r="AL89" s="65"/>
      <c r="AM89" s="65"/>
      <c r="AN89" s="65"/>
      <c r="AO89" s="65"/>
      <c r="AP89" s="65"/>
      <c r="AQ89" s="65"/>
      <c r="AR89" s="65"/>
      <c r="AS89" s="65"/>
      <c r="AT89" s="65"/>
      <c r="AU89" s="65"/>
      <c r="AV89" s="65"/>
      <c r="AW89" s="65"/>
      <c r="AX89" s="65"/>
      <c r="AY89" s="65"/>
      <c r="AZ89" s="65"/>
      <c r="BA89" s="65"/>
      <c r="BB89" s="65"/>
      <c r="BC89" s="65"/>
      <c r="BD89" s="65"/>
      <c r="BE89" s="65"/>
    </row>
    <row r="90" spans="1:57" x14ac:dyDescent="0.25">
      <c r="D90" t="s">
        <v>44</v>
      </c>
      <c r="M90" s="17" t="s">
        <v>45</v>
      </c>
      <c r="O90" s="50"/>
      <c r="P90" s="50"/>
    </row>
    <row r="91" spans="1:57" x14ac:dyDescent="0.25">
      <c r="D91" t="s">
        <v>46</v>
      </c>
      <c r="M91" s="17" t="s">
        <v>47</v>
      </c>
      <c r="O91" s="51"/>
      <c r="P91" s="51"/>
    </row>
    <row r="92" spans="1:57" x14ac:dyDescent="0.25">
      <c r="D92" t="s">
        <v>48</v>
      </c>
      <c r="M92" s="17" t="s">
        <v>49</v>
      </c>
    </row>
    <row r="93" spans="1:57" x14ac:dyDescent="0.25">
      <c r="D93" t="s">
        <v>50</v>
      </c>
      <c r="M93" s="17" t="s">
        <v>51</v>
      </c>
    </row>
    <row r="94" spans="1:57" x14ac:dyDescent="0.25">
      <c r="D94" t="s">
        <v>52</v>
      </c>
      <c r="M94" s="17" t="s">
        <v>53</v>
      </c>
    </row>
    <row r="95" spans="1:57" x14ac:dyDescent="0.25">
      <c r="D95" t="s">
        <v>54</v>
      </c>
      <c r="M95" s="17">
        <v>270</v>
      </c>
    </row>
    <row r="96" spans="1:57" x14ac:dyDescent="0.25">
      <c r="D96" t="s">
        <v>55</v>
      </c>
      <c r="M96" s="17">
        <v>180</v>
      </c>
    </row>
    <row r="97" spans="1:13" x14ac:dyDescent="0.25">
      <c r="D97" t="s">
        <v>56</v>
      </c>
      <c r="M97" s="17" t="s">
        <v>57</v>
      </c>
    </row>
    <row r="98" spans="1:13" x14ac:dyDescent="0.25">
      <c r="I98" s="17"/>
    </row>
    <row r="100" spans="1:13" x14ac:dyDescent="0.25">
      <c r="A100" s="68" t="s">
        <v>131</v>
      </c>
    </row>
    <row r="101" spans="1:13" x14ac:dyDescent="0.25">
      <c r="A101" s="67" t="s">
        <v>129</v>
      </c>
    </row>
    <row r="102" spans="1:13" x14ac:dyDescent="0.25">
      <c r="A102" s="67" t="s">
        <v>130</v>
      </c>
    </row>
  </sheetData>
  <sheetProtection algorithmName="SHA-512" hashValue="B+uD5+b+GPrMZ6d+1BIAG6c59vhrY77u3Deo2w+J1Yomz1QsolnWsjT51EdQZ1dMaRGUvC4fC8rYka5HvYciyw==" saltValue="mZ3icr7wWCs7qL2l0vYD8g==" spinCount="100000" sheet="1" objects="1" scenarios="1" selectLockedCells="1"/>
  <conditionalFormatting sqref="D5 F5:O5">
    <cfRule type="expression" dxfId="46" priority="4">
      <formula>$P5=TRUE</formula>
    </cfRule>
  </conditionalFormatting>
  <conditionalFormatting sqref="D1:O4 D7:O84">
    <cfRule type="expression" dxfId="45" priority="21">
      <formula>$P1=TRUE</formula>
    </cfRule>
  </conditionalFormatting>
  <conditionalFormatting sqref="Q1:AB5">
    <cfRule type="expression" dxfId="44" priority="3">
      <formula>$AC1=TRUE</formula>
    </cfRule>
  </conditionalFormatting>
  <conditionalFormatting sqref="Q7:AB84">
    <cfRule type="expression" dxfId="43" priority="7">
      <formula>$AC7=TRUE</formula>
    </cfRule>
  </conditionalFormatting>
  <conditionalFormatting sqref="AD1:AO5">
    <cfRule type="expression" dxfId="42" priority="2">
      <formula>$AP1=TRUE</formula>
    </cfRule>
  </conditionalFormatting>
  <conditionalFormatting sqref="AD7:AO84">
    <cfRule type="expression" dxfId="41" priority="6">
      <formula>$AP7=TRUE</formula>
    </cfRule>
  </conditionalFormatting>
  <conditionalFormatting sqref="AQ1:BB5">
    <cfRule type="expression" dxfId="40" priority="1">
      <formula>$BC1=TRUE</formula>
    </cfRule>
  </conditionalFormatting>
  <conditionalFormatting sqref="AQ7:BB84">
    <cfRule type="expression" dxfId="39" priority="5">
      <formula>$BC7=TRUE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8F8E5-56E5-4744-ABA7-89015B7B0180}">
  <dimension ref="A5:BE51"/>
  <sheetViews>
    <sheetView showGridLines="0" workbookViewId="0">
      <selection activeCell="U12" sqref="U12"/>
    </sheetView>
  </sheetViews>
  <sheetFormatPr defaultColWidth="8.85546875" defaultRowHeight="15" x14ac:dyDescent="0.25"/>
  <cols>
    <col min="1" max="1" width="2.5703125" customWidth="1"/>
    <col min="2" max="2" width="6.42578125" customWidth="1"/>
    <col min="3" max="3" width="14.42578125" customWidth="1"/>
    <col min="4" max="4" width="4.42578125" customWidth="1"/>
    <col min="5" max="5" width="2.5703125" customWidth="1"/>
    <col min="6" max="7" width="0" hidden="1" customWidth="1"/>
    <col min="8" max="8" width="6.42578125" bestFit="1" customWidth="1"/>
    <col min="9" max="9" width="5.5703125" bestFit="1" customWidth="1"/>
    <col min="10" max="10" width="2.5703125" bestFit="1" customWidth="1"/>
    <col min="11" max="12" width="0" hidden="1" customWidth="1"/>
    <col min="13" max="13" width="7.5703125" bestFit="1" customWidth="1"/>
    <col min="14" max="15" width="5.7109375" customWidth="1"/>
    <col min="16" max="16" width="5.7109375" hidden="1" customWidth="1"/>
    <col min="17" max="17" width="4.42578125" customWidth="1"/>
    <col min="18" max="18" width="2.5703125" bestFit="1" customWidth="1"/>
    <col min="19" max="20" width="0" hidden="1" customWidth="1"/>
    <col min="21" max="21" width="6.42578125" bestFit="1" customWidth="1"/>
    <col min="22" max="22" width="4.42578125" bestFit="1" customWidth="1"/>
    <col min="23" max="23" width="2.5703125" bestFit="1" customWidth="1"/>
    <col min="24" max="25" width="0" hidden="1" customWidth="1"/>
    <col min="26" max="26" width="7.5703125" customWidth="1"/>
    <col min="27" max="28" width="5.7109375" customWidth="1"/>
    <col min="29" max="29" width="5.7109375" hidden="1" customWidth="1"/>
    <col min="30" max="30" width="4.5703125" customWidth="1"/>
    <col min="31" max="31" width="2.5703125" bestFit="1" customWidth="1"/>
    <col min="32" max="33" width="0" hidden="1" customWidth="1"/>
    <col min="34" max="34" width="5.42578125" bestFit="1" customWidth="1"/>
    <col min="35" max="35" width="4.5703125" bestFit="1" customWidth="1"/>
    <col min="36" max="36" width="2.5703125" bestFit="1" customWidth="1"/>
    <col min="37" max="38" width="0" hidden="1" customWidth="1"/>
    <col min="39" max="39" width="6.42578125" bestFit="1" customWidth="1"/>
    <col min="40" max="41" width="5.7109375" customWidth="1"/>
    <col min="42" max="42" width="5.7109375" hidden="1" customWidth="1"/>
    <col min="43" max="43" width="4.5703125" customWidth="1"/>
    <col min="44" max="44" width="2.5703125" bestFit="1" customWidth="1"/>
    <col min="45" max="46" width="0" hidden="1" customWidth="1"/>
    <col min="47" max="47" width="5.5703125" bestFit="1" customWidth="1"/>
    <col min="48" max="48" width="4.42578125" bestFit="1" customWidth="1"/>
    <col min="49" max="49" width="2.5703125" bestFit="1" customWidth="1"/>
    <col min="50" max="51" width="0" hidden="1" customWidth="1"/>
    <col min="52" max="52" width="6.42578125" bestFit="1" customWidth="1"/>
    <col min="53" max="54" width="5.7109375" customWidth="1"/>
    <col min="55" max="55" width="5.7109375" hidden="1" customWidth="1"/>
  </cols>
  <sheetData>
    <row r="5" spans="1:57" ht="23.25" x14ac:dyDescent="0.35">
      <c r="E5" s="1" t="s">
        <v>122</v>
      </c>
    </row>
    <row r="6" spans="1:57" ht="23.25" x14ac:dyDescent="0.35">
      <c r="E6" s="1" t="s">
        <v>0</v>
      </c>
    </row>
    <row r="9" spans="1:57" ht="24" thickBot="1" x14ac:dyDescent="0.4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</row>
    <row r="10" spans="1:57" x14ac:dyDescent="0.25">
      <c r="N10" s="10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2"/>
    </row>
    <row r="11" spans="1:57" x14ac:dyDescent="0.25">
      <c r="A11" s="2"/>
      <c r="B11" s="2"/>
      <c r="C11" s="2" t="s">
        <v>58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3"/>
      <c r="O11" s="4" t="s">
        <v>2</v>
      </c>
      <c r="P11" s="4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6"/>
      <c r="AX11" s="2"/>
      <c r="AY11" s="2"/>
      <c r="AZ11" s="2"/>
      <c r="BA11" s="2"/>
      <c r="BB11" s="2"/>
      <c r="BC11" s="2"/>
      <c r="BD11" s="2"/>
      <c r="BE11" s="2"/>
    </row>
    <row r="12" spans="1:57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3"/>
      <c r="O12" s="5"/>
      <c r="P12" s="5"/>
      <c r="Q12" s="8" t="s">
        <v>4</v>
      </c>
      <c r="R12" s="13" t="s">
        <v>5</v>
      </c>
      <c r="U12" s="9">
        <v>0.1</v>
      </c>
      <c r="AD12" s="8" t="s">
        <v>6</v>
      </c>
      <c r="AE12" s="13" t="s">
        <v>5</v>
      </c>
      <c r="AH12" s="9">
        <v>1</v>
      </c>
      <c r="AQ12" s="8" t="s">
        <v>7</v>
      </c>
      <c r="AR12" s="13" t="s">
        <v>8</v>
      </c>
      <c r="AU12" s="9">
        <v>10</v>
      </c>
      <c r="AV12" s="5"/>
      <c r="AW12" s="6"/>
      <c r="AX12" s="7"/>
      <c r="AY12" s="7"/>
      <c r="AZ12" s="7"/>
      <c r="BA12" s="7"/>
      <c r="BB12" s="7"/>
      <c r="BD12" s="7"/>
      <c r="BE12" s="7"/>
    </row>
    <row r="13" spans="1:57" ht="15.75" thickBot="1" x14ac:dyDescent="0.3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14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6"/>
      <c r="AX13" s="7"/>
      <c r="AY13" s="7"/>
      <c r="AZ13" s="7"/>
      <c r="BA13" s="7"/>
      <c r="BB13" s="7"/>
      <c r="BD13" s="7"/>
      <c r="BE13" s="7"/>
    </row>
    <row r="14" spans="1:57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D14" s="7"/>
      <c r="BE14" s="7"/>
    </row>
    <row r="15" spans="1:57" ht="15.75" thickBot="1" x14ac:dyDescent="0.3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D15" s="7"/>
      <c r="BE15" s="7"/>
    </row>
    <row r="16" spans="1:57" x14ac:dyDescent="0.25">
      <c r="A16" s="17"/>
      <c r="B16" s="17"/>
      <c r="C16" s="18" t="s">
        <v>9</v>
      </c>
      <c r="D16" s="19" t="s">
        <v>59</v>
      </c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1"/>
      <c r="Q16" s="19" t="s">
        <v>10</v>
      </c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1"/>
      <c r="AD16" s="19" t="s">
        <v>11</v>
      </c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1"/>
      <c r="AQ16" s="19" t="s">
        <v>12</v>
      </c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1"/>
      <c r="BD16" s="17"/>
      <c r="BE16" s="17"/>
    </row>
    <row r="17" spans="1:57" ht="45" x14ac:dyDescent="0.25">
      <c r="A17" s="22"/>
      <c r="B17" s="22"/>
      <c r="C17" s="23" t="s">
        <v>14</v>
      </c>
      <c r="D17" s="24" t="s">
        <v>15</v>
      </c>
      <c r="E17" s="25"/>
      <c r="F17" s="25"/>
      <c r="G17" s="25"/>
      <c r="H17" s="26"/>
      <c r="I17" s="27" t="s">
        <v>16</v>
      </c>
      <c r="J17" s="25"/>
      <c r="K17" s="25"/>
      <c r="L17" s="25"/>
      <c r="M17" s="26"/>
      <c r="N17" s="28" t="s">
        <v>17</v>
      </c>
      <c r="O17" s="53" t="s">
        <v>18</v>
      </c>
      <c r="P17" s="54" t="s">
        <v>19</v>
      </c>
      <c r="Q17" s="24" t="s">
        <v>15</v>
      </c>
      <c r="R17" s="25"/>
      <c r="S17" s="25"/>
      <c r="T17" s="25"/>
      <c r="U17" s="26"/>
      <c r="V17" s="27" t="s">
        <v>16</v>
      </c>
      <c r="W17" s="25"/>
      <c r="X17" s="25"/>
      <c r="Y17" s="25"/>
      <c r="Z17" s="26"/>
      <c r="AA17" s="28" t="s">
        <v>17</v>
      </c>
      <c r="AB17" s="53" t="s">
        <v>18</v>
      </c>
      <c r="AC17" s="54" t="s">
        <v>19</v>
      </c>
      <c r="AD17" s="24" t="s">
        <v>15</v>
      </c>
      <c r="AE17" s="25"/>
      <c r="AF17" s="25"/>
      <c r="AG17" s="25"/>
      <c r="AH17" s="26"/>
      <c r="AI17" s="27" t="s">
        <v>16</v>
      </c>
      <c r="AJ17" s="25"/>
      <c r="AK17" s="25"/>
      <c r="AL17" s="25"/>
      <c r="AM17" s="26"/>
      <c r="AN17" s="28" t="s">
        <v>17</v>
      </c>
      <c r="AO17" s="53" t="s">
        <v>18</v>
      </c>
      <c r="AP17" s="54" t="s">
        <v>19</v>
      </c>
      <c r="AQ17" s="24" t="s">
        <v>15</v>
      </c>
      <c r="AR17" s="25"/>
      <c r="AS17" s="25"/>
      <c r="AT17" s="25"/>
      <c r="AU17" s="26"/>
      <c r="AV17" s="27" t="s">
        <v>16</v>
      </c>
      <c r="AW17" s="25"/>
      <c r="AX17" s="25"/>
      <c r="AY17" s="25"/>
      <c r="AZ17" s="26"/>
      <c r="BA17" s="28" t="s">
        <v>17</v>
      </c>
      <c r="BB17" s="53" t="s">
        <v>18</v>
      </c>
      <c r="BC17" s="54" t="s">
        <v>19</v>
      </c>
      <c r="BD17" s="22"/>
      <c r="BE17" s="22"/>
    </row>
    <row r="18" spans="1:57" x14ac:dyDescent="0.25">
      <c r="A18" s="30"/>
      <c r="B18" s="30"/>
      <c r="C18" s="31" t="s">
        <v>34</v>
      </c>
      <c r="D18" s="39">
        <v>1</v>
      </c>
      <c r="E18" s="33" t="s">
        <v>21</v>
      </c>
      <c r="F18" s="33">
        <f>ROUND(D18*10.7639,0)</f>
        <v>11</v>
      </c>
      <c r="G18" s="33" t="s">
        <v>22</v>
      </c>
      <c r="H18" s="35" t="str">
        <f>CONCATENATE("(",F18," ",G18,")")</f>
        <v>(11 lx)</v>
      </c>
      <c r="I18" s="40">
        <v>9.6999999999999993</v>
      </c>
      <c r="J18" s="33" t="s">
        <v>21</v>
      </c>
      <c r="K18" s="33">
        <f>ROUND(I18*10.7639,0)</f>
        <v>104</v>
      </c>
      <c r="L18" s="33" t="s">
        <v>22</v>
      </c>
      <c r="M18" s="35" t="str">
        <f>CONCATENATE("(",K18," ",L18,")")</f>
        <v>(104 lx)</v>
      </c>
      <c r="N18" s="60">
        <v>9.8000000000000007</v>
      </c>
      <c r="O18" s="61">
        <v>42.1</v>
      </c>
      <c r="P18" s="56" t="b">
        <f>IF(AND(D18&gt;=$U$12,I18&gt;=$AH$12,N18&lt;=$AU$12),TRUE,FALSE)</f>
        <v>1</v>
      </c>
      <c r="Q18" s="32">
        <v>0.8</v>
      </c>
      <c r="R18" s="33" t="s">
        <v>21</v>
      </c>
      <c r="S18" s="33">
        <f t="shared" ref="S18:S21" si="0">ROUND(Q18*10.7639,0)</f>
        <v>9</v>
      </c>
      <c r="T18" s="33" t="s">
        <v>22</v>
      </c>
      <c r="U18" s="35" t="str">
        <f t="shared" ref="U18:U21" si="1">CONCATENATE("(",S18," ",T18,")")</f>
        <v>(9 lx)</v>
      </c>
      <c r="V18" s="40">
        <v>7.9</v>
      </c>
      <c r="W18" s="33" t="s">
        <v>21</v>
      </c>
      <c r="X18" s="33">
        <f t="shared" ref="X18:X21" si="2">ROUND(V18*10.7639,0)</f>
        <v>85</v>
      </c>
      <c r="Y18" s="33" t="s">
        <v>22</v>
      </c>
      <c r="Z18" s="35" t="str">
        <f t="shared" ref="Z18:Z21" si="3">CONCATENATE("(",X18," ",Y18,")")</f>
        <v>(85 lx)</v>
      </c>
      <c r="AA18" s="60">
        <v>9.4</v>
      </c>
      <c r="AB18" s="61">
        <v>39</v>
      </c>
      <c r="AC18" s="56" t="b">
        <f t="shared" ref="AC18:AC21" si="4">IF(AND(Q18&gt;=$U$12,V18&gt;=$AH$12,AA18&lt;=$AU$12),TRUE,FALSE)</f>
        <v>1</v>
      </c>
      <c r="AD18" s="32">
        <v>0.2</v>
      </c>
      <c r="AE18" s="33" t="s">
        <v>21</v>
      </c>
      <c r="AF18" s="33">
        <f t="shared" ref="AF18:AF21" si="5">ROUND(AD18*10.7639,0)</f>
        <v>2</v>
      </c>
      <c r="AG18" s="33" t="s">
        <v>22</v>
      </c>
      <c r="AH18" s="35" t="str">
        <f t="shared" ref="AH18:AH21" si="6">CONCATENATE("(",AF18," ",AG18,")")</f>
        <v>(2 lx)</v>
      </c>
      <c r="AI18" s="40">
        <v>5.9</v>
      </c>
      <c r="AJ18" s="33" t="s">
        <v>21</v>
      </c>
      <c r="AK18" s="33">
        <f t="shared" ref="AK18:AK21" si="7">ROUND(AI18*10.7639,0)</f>
        <v>64</v>
      </c>
      <c r="AL18" s="33" t="s">
        <v>22</v>
      </c>
      <c r="AM18" s="35" t="str">
        <f t="shared" ref="AM18:AM21" si="8">CONCATENATE("(",AK18," ",AL18,")")</f>
        <v>(64 lx)</v>
      </c>
      <c r="AN18" s="60">
        <v>25.8</v>
      </c>
      <c r="AO18" s="61">
        <v>180.5</v>
      </c>
      <c r="AP18" s="56" t="b">
        <f t="shared" ref="AP18:AP21" si="9">IF(AND(AD18&gt;=$U$12,AI18&gt;=$AH$12,AN18&lt;=$AU$12),TRUE,FALSE)</f>
        <v>0</v>
      </c>
      <c r="AQ18" s="32">
        <v>0.1</v>
      </c>
      <c r="AR18" s="33" t="s">
        <v>21</v>
      </c>
      <c r="AS18" s="33">
        <f t="shared" ref="AS18:AS21" si="10">ROUND(AQ18*10.7639,0)</f>
        <v>1</v>
      </c>
      <c r="AT18" s="33" t="s">
        <v>22</v>
      </c>
      <c r="AU18" s="35" t="str">
        <f t="shared" ref="AU18:AU21" si="11">CONCATENATE("(",AS18," ",AT18,")")</f>
        <v>(1 lx)</v>
      </c>
      <c r="AV18" s="40">
        <v>5.7</v>
      </c>
      <c r="AW18" s="33" t="s">
        <v>21</v>
      </c>
      <c r="AX18" s="33">
        <f t="shared" ref="AX18:AX21" si="12">ROUND(AV18*10.7639,0)</f>
        <v>61</v>
      </c>
      <c r="AY18" s="33" t="s">
        <v>22</v>
      </c>
      <c r="AZ18" s="35" t="str">
        <f t="shared" ref="AZ18:AZ21" si="13">CONCATENATE("(",AX18," ",AY18,")")</f>
        <v>(61 lx)</v>
      </c>
      <c r="BA18" s="60">
        <v>95.5</v>
      </c>
      <c r="BB18" s="61" t="s">
        <v>60</v>
      </c>
      <c r="BC18" s="56" t="b">
        <f t="shared" ref="BC18:BC21" si="14">IF(AND(AQ18&gt;=$U$12,AV18&gt;=$AH$12,BA18&lt;=$AU$12),TRUE,FALSE)</f>
        <v>0</v>
      </c>
      <c r="BD18" s="30"/>
      <c r="BE18" s="30"/>
    </row>
    <row r="19" spans="1:57" x14ac:dyDescent="0.25">
      <c r="A19" s="30"/>
      <c r="B19" s="30"/>
      <c r="C19" s="31" t="s">
        <v>35</v>
      </c>
      <c r="D19" s="32">
        <v>2.4</v>
      </c>
      <c r="E19" s="33" t="s">
        <v>21</v>
      </c>
      <c r="F19" s="34">
        <f>ROUND(D19*10.7639,0)</f>
        <v>26</v>
      </c>
      <c r="G19" s="33" t="s">
        <v>22</v>
      </c>
      <c r="H19" s="35" t="str">
        <f>CONCATENATE("(",F19," ",G19,")")</f>
        <v>(26 lx)</v>
      </c>
      <c r="I19" s="40">
        <v>9.3000000000000007</v>
      </c>
      <c r="J19" s="33" t="s">
        <v>21</v>
      </c>
      <c r="K19" s="33">
        <f>ROUND(I19*10.7639,0)</f>
        <v>100</v>
      </c>
      <c r="L19" s="33" t="s">
        <v>22</v>
      </c>
      <c r="M19" s="35" t="str">
        <f>CONCATENATE("(",K19," ",L19,")")</f>
        <v>(100 lx)</v>
      </c>
      <c r="N19" s="37">
        <v>3.8</v>
      </c>
      <c r="O19" s="55">
        <v>11.3</v>
      </c>
      <c r="P19" s="56" t="b">
        <f t="shared" ref="P19:P21" si="15">IF(AND(D19&gt;=$U$12,I19&gt;=$AH$12,N19&lt;=$AU$12),TRUE,FALSE)</f>
        <v>1</v>
      </c>
      <c r="Q19" s="39">
        <v>1.9</v>
      </c>
      <c r="R19" s="33" t="s">
        <v>21</v>
      </c>
      <c r="S19" s="33">
        <f t="shared" si="0"/>
        <v>20</v>
      </c>
      <c r="T19" s="33" t="s">
        <v>22</v>
      </c>
      <c r="U19" s="35" t="str">
        <f t="shared" si="1"/>
        <v>(20 lx)</v>
      </c>
      <c r="V19" s="40">
        <v>7.7</v>
      </c>
      <c r="W19" s="33" t="s">
        <v>21</v>
      </c>
      <c r="X19" s="33">
        <f t="shared" si="2"/>
        <v>83</v>
      </c>
      <c r="Y19" s="33" t="s">
        <v>22</v>
      </c>
      <c r="Z19" s="35" t="str">
        <f t="shared" si="3"/>
        <v>(83 lx)</v>
      </c>
      <c r="AA19" s="37">
        <v>4.2</v>
      </c>
      <c r="AB19" s="55">
        <v>12.5</v>
      </c>
      <c r="AC19" s="56" t="b">
        <f t="shared" si="4"/>
        <v>1</v>
      </c>
      <c r="AD19" s="32">
        <v>0.4</v>
      </c>
      <c r="AE19" s="33" t="s">
        <v>21</v>
      </c>
      <c r="AF19" s="33">
        <f t="shared" si="5"/>
        <v>4</v>
      </c>
      <c r="AG19" s="33" t="s">
        <v>22</v>
      </c>
      <c r="AH19" s="35" t="str">
        <f t="shared" si="6"/>
        <v>(4 lx)</v>
      </c>
      <c r="AI19" s="36">
        <v>5.8</v>
      </c>
      <c r="AJ19" s="33" t="s">
        <v>21</v>
      </c>
      <c r="AK19" s="33">
        <f t="shared" si="7"/>
        <v>62</v>
      </c>
      <c r="AL19" s="33" t="s">
        <v>22</v>
      </c>
      <c r="AM19" s="35" t="str">
        <f t="shared" si="8"/>
        <v>(62 lx)</v>
      </c>
      <c r="AN19" s="37">
        <v>14.1</v>
      </c>
      <c r="AO19" s="55">
        <v>66</v>
      </c>
      <c r="AP19" s="56" t="b">
        <f t="shared" si="9"/>
        <v>0</v>
      </c>
      <c r="AQ19" s="32">
        <v>0.1</v>
      </c>
      <c r="AR19" s="33" t="s">
        <v>21</v>
      </c>
      <c r="AS19" s="33">
        <f t="shared" si="10"/>
        <v>1</v>
      </c>
      <c r="AT19" s="33" t="s">
        <v>22</v>
      </c>
      <c r="AU19" s="35" t="str">
        <f t="shared" si="11"/>
        <v>(1 lx)</v>
      </c>
      <c r="AV19" s="40">
        <v>5.4</v>
      </c>
      <c r="AW19" s="33" t="s">
        <v>21</v>
      </c>
      <c r="AX19" s="33">
        <f t="shared" si="12"/>
        <v>58</v>
      </c>
      <c r="AY19" s="33" t="s">
        <v>22</v>
      </c>
      <c r="AZ19" s="35" t="str">
        <f t="shared" si="13"/>
        <v>(58 lx)</v>
      </c>
      <c r="BA19" s="37">
        <v>38.799999999999997</v>
      </c>
      <c r="BB19" s="55">
        <v>193.2</v>
      </c>
      <c r="BC19" s="56" t="b">
        <f t="shared" si="14"/>
        <v>0</v>
      </c>
      <c r="BD19" s="30"/>
      <c r="BE19" s="30"/>
    </row>
    <row r="20" spans="1:57" x14ac:dyDescent="0.25">
      <c r="A20" s="30"/>
      <c r="B20" s="30"/>
      <c r="C20" s="31" t="s">
        <v>36</v>
      </c>
      <c r="D20" s="32">
        <v>2.1</v>
      </c>
      <c r="E20" s="33" t="s">
        <v>21</v>
      </c>
      <c r="F20" s="33">
        <f t="shared" ref="F20:F21" si="16">ROUND(D20*10.7639,0)</f>
        <v>23</v>
      </c>
      <c r="G20" s="33" t="s">
        <v>22</v>
      </c>
      <c r="H20" s="35" t="str">
        <f t="shared" ref="H20:H21" si="17">CONCATENATE("(",F20," ",G20,")")</f>
        <v>(23 lx)</v>
      </c>
      <c r="I20" s="40">
        <v>8.1</v>
      </c>
      <c r="J20" s="33" t="s">
        <v>21</v>
      </c>
      <c r="K20" s="33">
        <f t="shared" ref="K20:K21" si="18">ROUND(I20*10.7639,0)</f>
        <v>87</v>
      </c>
      <c r="L20" s="33" t="s">
        <v>22</v>
      </c>
      <c r="M20" s="35" t="str">
        <f t="shared" ref="M20:M21" si="19">CONCATENATE("(",K20," ",L20,")")</f>
        <v>(87 lx)</v>
      </c>
      <c r="N20" s="37">
        <v>3.8</v>
      </c>
      <c r="O20" s="55">
        <v>7.7</v>
      </c>
      <c r="P20" s="56" t="b">
        <f t="shared" si="15"/>
        <v>1</v>
      </c>
      <c r="Q20" s="39">
        <v>1.6</v>
      </c>
      <c r="R20" s="33" t="s">
        <v>21</v>
      </c>
      <c r="S20" s="33">
        <f t="shared" si="0"/>
        <v>17</v>
      </c>
      <c r="T20" s="33" t="s">
        <v>22</v>
      </c>
      <c r="U20" s="35" t="str">
        <f t="shared" si="1"/>
        <v>(17 lx)</v>
      </c>
      <c r="V20" s="40">
        <v>6.9</v>
      </c>
      <c r="W20" s="33" t="s">
        <v>21</v>
      </c>
      <c r="X20" s="33">
        <f t="shared" si="2"/>
        <v>74</v>
      </c>
      <c r="Y20" s="33" t="s">
        <v>22</v>
      </c>
      <c r="Z20" s="35" t="str">
        <f t="shared" si="3"/>
        <v>(74 lx)</v>
      </c>
      <c r="AA20" s="37">
        <v>4.3</v>
      </c>
      <c r="AB20" s="55">
        <v>9.1999999999999993</v>
      </c>
      <c r="AC20" s="56" t="b">
        <f t="shared" si="4"/>
        <v>1</v>
      </c>
      <c r="AD20" s="32">
        <v>0.5</v>
      </c>
      <c r="AE20" s="33" t="s">
        <v>21</v>
      </c>
      <c r="AF20" s="33">
        <f t="shared" si="5"/>
        <v>5</v>
      </c>
      <c r="AG20" s="33" t="s">
        <v>22</v>
      </c>
      <c r="AH20" s="35" t="str">
        <f t="shared" si="6"/>
        <v>(5 lx)</v>
      </c>
      <c r="AI20" s="36">
        <v>5.2</v>
      </c>
      <c r="AJ20" s="33" t="s">
        <v>21</v>
      </c>
      <c r="AK20" s="33">
        <f t="shared" si="7"/>
        <v>56</v>
      </c>
      <c r="AL20" s="33" t="s">
        <v>22</v>
      </c>
      <c r="AM20" s="35" t="str">
        <f t="shared" si="8"/>
        <v>(56 lx)</v>
      </c>
      <c r="AN20" s="37">
        <v>9.6</v>
      </c>
      <c r="AO20" s="55">
        <v>28.3</v>
      </c>
      <c r="AP20" s="56" t="b">
        <f t="shared" si="9"/>
        <v>1</v>
      </c>
      <c r="AQ20" s="32">
        <v>0.2</v>
      </c>
      <c r="AR20" s="33" t="s">
        <v>21</v>
      </c>
      <c r="AS20" s="33">
        <f t="shared" si="10"/>
        <v>2</v>
      </c>
      <c r="AT20" s="33" t="s">
        <v>22</v>
      </c>
      <c r="AU20" s="35" t="str">
        <f t="shared" si="11"/>
        <v>(2 lx)</v>
      </c>
      <c r="AV20" s="40">
        <v>4.7</v>
      </c>
      <c r="AW20" s="33" t="s">
        <v>21</v>
      </c>
      <c r="AX20" s="33">
        <f t="shared" si="12"/>
        <v>51</v>
      </c>
      <c r="AY20" s="33" t="s">
        <v>22</v>
      </c>
      <c r="AZ20" s="35" t="str">
        <f t="shared" si="13"/>
        <v>(51 lx)</v>
      </c>
      <c r="BA20" s="37">
        <v>22.4</v>
      </c>
      <c r="BB20" s="55">
        <v>72.599999999999994</v>
      </c>
      <c r="BC20" s="56" t="b">
        <f t="shared" si="14"/>
        <v>0</v>
      </c>
      <c r="BD20" s="30"/>
      <c r="BE20" s="30"/>
    </row>
    <row r="21" spans="1:57" ht="15.75" thickBot="1" x14ac:dyDescent="0.3">
      <c r="A21" s="30"/>
      <c r="B21" s="30"/>
      <c r="C21" s="41" t="s">
        <v>37</v>
      </c>
      <c r="D21" s="42">
        <v>1.3</v>
      </c>
      <c r="E21" s="43" t="s">
        <v>21</v>
      </c>
      <c r="F21" s="43">
        <f t="shared" si="16"/>
        <v>14</v>
      </c>
      <c r="G21" s="43" t="s">
        <v>22</v>
      </c>
      <c r="H21" s="44" t="str">
        <f t="shared" si="17"/>
        <v>(14 lx)</v>
      </c>
      <c r="I21" s="45">
        <v>7.1</v>
      </c>
      <c r="J21" s="43" t="s">
        <v>21</v>
      </c>
      <c r="K21" s="43">
        <f t="shared" si="18"/>
        <v>76</v>
      </c>
      <c r="L21" s="43" t="s">
        <v>22</v>
      </c>
      <c r="M21" s="44" t="str">
        <f t="shared" si="19"/>
        <v>(76 lx)</v>
      </c>
      <c r="N21" s="46">
        <v>5.6</v>
      </c>
      <c r="O21" s="57">
        <v>10.7</v>
      </c>
      <c r="P21" s="58" t="b">
        <f t="shared" si="15"/>
        <v>1</v>
      </c>
      <c r="Q21" s="48">
        <v>1.3</v>
      </c>
      <c r="R21" s="43" t="s">
        <v>21</v>
      </c>
      <c r="S21" s="43">
        <f t="shared" si="0"/>
        <v>14</v>
      </c>
      <c r="T21" s="43" t="s">
        <v>22</v>
      </c>
      <c r="U21" s="44" t="str">
        <f t="shared" si="1"/>
        <v>(14 lx)</v>
      </c>
      <c r="V21" s="45">
        <v>6.2</v>
      </c>
      <c r="W21" s="43" t="s">
        <v>21</v>
      </c>
      <c r="X21" s="43">
        <f t="shared" si="2"/>
        <v>67</v>
      </c>
      <c r="Y21" s="43" t="s">
        <v>22</v>
      </c>
      <c r="Z21" s="44" t="str">
        <f t="shared" si="3"/>
        <v>(67 lx)</v>
      </c>
      <c r="AA21" s="46">
        <v>4.9000000000000004</v>
      </c>
      <c r="AB21" s="57">
        <v>9.8000000000000007</v>
      </c>
      <c r="AC21" s="58" t="b">
        <f t="shared" si="4"/>
        <v>1</v>
      </c>
      <c r="AD21" s="42">
        <v>0.6</v>
      </c>
      <c r="AE21" s="43" t="s">
        <v>21</v>
      </c>
      <c r="AF21" s="43">
        <f t="shared" si="5"/>
        <v>6</v>
      </c>
      <c r="AG21" s="43" t="s">
        <v>22</v>
      </c>
      <c r="AH21" s="44" t="str">
        <f t="shared" si="6"/>
        <v>(6 lx)</v>
      </c>
      <c r="AI21" s="49">
        <v>4.5999999999999996</v>
      </c>
      <c r="AJ21" s="43" t="s">
        <v>21</v>
      </c>
      <c r="AK21" s="43">
        <f t="shared" si="7"/>
        <v>50</v>
      </c>
      <c r="AL21" s="43" t="s">
        <v>22</v>
      </c>
      <c r="AM21" s="44" t="str">
        <f t="shared" si="8"/>
        <v>(50 lx)</v>
      </c>
      <c r="AN21" s="46">
        <v>7.9</v>
      </c>
      <c r="AO21" s="57">
        <v>21.4</v>
      </c>
      <c r="AP21" s="58" t="b">
        <f t="shared" si="9"/>
        <v>1</v>
      </c>
      <c r="AQ21" s="42">
        <v>0.3</v>
      </c>
      <c r="AR21" s="43" t="s">
        <v>21</v>
      </c>
      <c r="AS21" s="43">
        <f t="shared" si="10"/>
        <v>3</v>
      </c>
      <c r="AT21" s="43" t="s">
        <v>22</v>
      </c>
      <c r="AU21" s="44" t="str">
        <f t="shared" si="11"/>
        <v>(3 lx)</v>
      </c>
      <c r="AV21" s="45">
        <v>4.0999999999999996</v>
      </c>
      <c r="AW21" s="43" t="s">
        <v>21</v>
      </c>
      <c r="AX21" s="43">
        <f t="shared" si="12"/>
        <v>44</v>
      </c>
      <c r="AY21" s="43" t="s">
        <v>22</v>
      </c>
      <c r="AZ21" s="44" t="str">
        <f t="shared" si="13"/>
        <v>(44 lx)</v>
      </c>
      <c r="BA21" s="46">
        <v>15.1</v>
      </c>
      <c r="BB21" s="57">
        <v>45.6</v>
      </c>
      <c r="BC21" s="58" t="b">
        <f t="shared" si="14"/>
        <v>0</v>
      </c>
      <c r="BD21" s="30"/>
      <c r="BE21" s="30"/>
    </row>
    <row r="22" spans="1:57" x14ac:dyDescent="0.25">
      <c r="I22" s="50"/>
      <c r="J22" s="50"/>
      <c r="K22" s="50"/>
      <c r="L22" s="50"/>
      <c r="M22" s="50"/>
      <c r="Q22" s="51"/>
      <c r="R22" s="51"/>
      <c r="S22" s="51"/>
      <c r="T22" s="51"/>
      <c r="U22" s="51"/>
      <c r="AB22" s="51"/>
      <c r="AC22" s="51"/>
      <c r="AD22" s="52"/>
      <c r="AE22" s="52"/>
      <c r="AF22" s="52"/>
      <c r="AG22" s="52"/>
      <c r="AH22" s="52"/>
      <c r="AN22" s="51"/>
    </row>
    <row r="23" spans="1:57" x14ac:dyDescent="0.25">
      <c r="C23" t="s">
        <v>29</v>
      </c>
      <c r="D23" s="17" t="s">
        <v>61</v>
      </c>
      <c r="E23" s="17"/>
      <c r="F23" s="17"/>
      <c r="G23" s="17"/>
      <c r="H23" s="17"/>
    </row>
    <row r="24" spans="1:57" x14ac:dyDescent="0.25">
      <c r="D24" s="17"/>
      <c r="E24" s="17"/>
      <c r="F24" s="17"/>
      <c r="G24" s="17"/>
      <c r="H24" s="17"/>
    </row>
    <row r="25" spans="1:57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D25" s="7"/>
      <c r="BE25" s="7"/>
    </row>
    <row r="26" spans="1:57" x14ac:dyDescent="0.25">
      <c r="A26" s="7"/>
      <c r="B26" s="7"/>
      <c r="C26" s="2" t="s">
        <v>62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D26" s="7"/>
      <c r="BE26" s="7"/>
    </row>
    <row r="27" spans="1:57" ht="15.75" thickBot="1" x14ac:dyDescent="0.3"/>
    <row r="28" spans="1:57" x14ac:dyDescent="0.25">
      <c r="A28" s="17"/>
      <c r="B28" s="17"/>
      <c r="C28" s="18" t="s">
        <v>9</v>
      </c>
      <c r="D28" s="19" t="s">
        <v>59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1"/>
      <c r="Q28" s="19" t="s">
        <v>10</v>
      </c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1"/>
      <c r="AD28" s="19" t="s">
        <v>11</v>
      </c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1"/>
      <c r="AQ28" s="19" t="s">
        <v>12</v>
      </c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1"/>
      <c r="BD28" s="17"/>
      <c r="BE28" s="17"/>
    </row>
    <row r="29" spans="1:57" ht="45" x14ac:dyDescent="0.25">
      <c r="A29" s="22"/>
      <c r="B29" s="22"/>
      <c r="C29" s="23" t="s">
        <v>63</v>
      </c>
      <c r="D29" s="24" t="s">
        <v>15</v>
      </c>
      <c r="E29" s="25"/>
      <c r="F29" s="25"/>
      <c r="G29" s="25"/>
      <c r="H29" s="26"/>
      <c r="I29" s="27" t="s">
        <v>16</v>
      </c>
      <c r="J29" s="25"/>
      <c r="K29" s="25"/>
      <c r="L29" s="25"/>
      <c r="M29" s="26"/>
      <c r="N29" s="28" t="s">
        <v>17</v>
      </c>
      <c r="O29" s="53" t="s">
        <v>18</v>
      </c>
      <c r="P29" s="54" t="s">
        <v>19</v>
      </c>
      <c r="Q29" s="24" t="s">
        <v>15</v>
      </c>
      <c r="R29" s="25"/>
      <c r="S29" s="25"/>
      <c r="T29" s="25"/>
      <c r="U29" s="26"/>
      <c r="V29" s="27" t="s">
        <v>16</v>
      </c>
      <c r="W29" s="25"/>
      <c r="X29" s="25"/>
      <c r="Y29" s="25"/>
      <c r="Z29" s="26"/>
      <c r="AA29" s="28" t="s">
        <v>17</v>
      </c>
      <c r="AB29" s="53" t="s">
        <v>18</v>
      </c>
      <c r="AC29" s="54" t="s">
        <v>19</v>
      </c>
      <c r="AD29" s="24" t="s">
        <v>15</v>
      </c>
      <c r="AE29" s="25"/>
      <c r="AF29" s="25"/>
      <c r="AG29" s="25"/>
      <c r="AH29" s="26"/>
      <c r="AI29" s="27" t="s">
        <v>16</v>
      </c>
      <c r="AJ29" s="25"/>
      <c r="AK29" s="25"/>
      <c r="AL29" s="25"/>
      <c r="AM29" s="26"/>
      <c r="AN29" s="28" t="s">
        <v>17</v>
      </c>
      <c r="AO29" s="53" t="s">
        <v>18</v>
      </c>
      <c r="AP29" s="54" t="s">
        <v>19</v>
      </c>
      <c r="AQ29" s="24" t="s">
        <v>15</v>
      </c>
      <c r="AR29" s="25"/>
      <c r="AS29" s="25"/>
      <c r="AT29" s="25"/>
      <c r="AU29" s="26"/>
      <c r="AV29" s="27" t="s">
        <v>16</v>
      </c>
      <c r="AW29" s="25"/>
      <c r="AX29" s="25"/>
      <c r="AY29" s="25"/>
      <c r="AZ29" s="26"/>
      <c r="BA29" s="28" t="s">
        <v>17</v>
      </c>
      <c r="BB29" s="53" t="s">
        <v>18</v>
      </c>
      <c r="BC29" s="54" t="s">
        <v>19</v>
      </c>
      <c r="BD29" s="22"/>
      <c r="BE29" s="22"/>
    </row>
    <row r="30" spans="1:57" x14ac:dyDescent="0.25">
      <c r="A30" s="30"/>
      <c r="B30" s="30"/>
      <c r="C30" s="31" t="s">
        <v>34</v>
      </c>
      <c r="D30" s="32">
        <v>0.8</v>
      </c>
      <c r="E30" s="33" t="s">
        <v>21</v>
      </c>
      <c r="F30" s="33">
        <f>ROUND(D30*10.7639,0)</f>
        <v>9</v>
      </c>
      <c r="G30" s="33" t="s">
        <v>22</v>
      </c>
      <c r="H30" s="35" t="str">
        <f>CONCATENATE("(",F30," ",G30,")")</f>
        <v>(9 lx)</v>
      </c>
      <c r="I30" s="40">
        <v>16.399999999999999</v>
      </c>
      <c r="J30" s="33" t="s">
        <v>21</v>
      </c>
      <c r="K30" s="33">
        <f>ROUND(I30*10.7639,0)</f>
        <v>177</v>
      </c>
      <c r="L30" s="33" t="s">
        <v>22</v>
      </c>
      <c r="M30" s="35" t="str">
        <f>CONCATENATE("(",K30," ",L30,")")</f>
        <v>(177 lx)</v>
      </c>
      <c r="N30" s="60">
        <v>21.8</v>
      </c>
      <c r="O30" s="61">
        <v>83.2</v>
      </c>
      <c r="P30" s="56" t="b">
        <f>IF(AND(D30&gt;=$U$12,I30&gt;=$AH$12,N30&lt;=$AU$12),TRUE,FALSE)</f>
        <v>0</v>
      </c>
      <c r="Q30" s="32">
        <v>0.8</v>
      </c>
      <c r="R30" s="33" t="s">
        <v>21</v>
      </c>
      <c r="S30" s="33">
        <f t="shared" ref="S30:S33" si="20">ROUND(Q30*10.7639,0)</f>
        <v>9</v>
      </c>
      <c r="T30" s="33" t="s">
        <v>22</v>
      </c>
      <c r="U30" s="35" t="str">
        <f t="shared" ref="U30:U33" si="21">CONCATENATE("(",S30," ",T30,")")</f>
        <v>(9 lx)</v>
      </c>
      <c r="V30" s="40">
        <v>13.4</v>
      </c>
      <c r="W30" s="33" t="s">
        <v>21</v>
      </c>
      <c r="X30" s="33">
        <f t="shared" ref="X30:X33" si="22">ROUND(V30*10.7639,0)</f>
        <v>144</v>
      </c>
      <c r="Y30" s="33" t="s">
        <v>22</v>
      </c>
      <c r="Z30" s="35" t="str">
        <f t="shared" ref="Z30:Z33" si="23">CONCATENATE("(",X30," ",Y30,")")</f>
        <v>(144 lx)</v>
      </c>
      <c r="AA30" s="60">
        <v>16.600000000000001</v>
      </c>
      <c r="AB30" s="61">
        <v>60.7</v>
      </c>
      <c r="AC30" s="56" t="b">
        <f>IF(AND(Q30&gt;=$U$12,V30&gt;=$AH$12,AA30&lt;=$AU$12),TRUE,FALSE)</f>
        <v>0</v>
      </c>
      <c r="AD30" s="32">
        <v>0.3</v>
      </c>
      <c r="AE30" s="33" t="s">
        <v>21</v>
      </c>
      <c r="AF30" s="33">
        <f t="shared" ref="AF30:AF33" si="24">ROUND(AD30*10.7639,0)</f>
        <v>3</v>
      </c>
      <c r="AG30" s="33" t="s">
        <v>22</v>
      </c>
      <c r="AH30" s="35" t="str">
        <f t="shared" ref="AH30:AH33" si="25">CONCATENATE("(",AF30," ",AG30,")")</f>
        <v>(3 lx)</v>
      </c>
      <c r="AI30" s="36">
        <v>10</v>
      </c>
      <c r="AJ30" s="33" t="s">
        <v>21</v>
      </c>
      <c r="AK30" s="33">
        <f t="shared" ref="AK30:AK33" si="26">ROUND(AI30*10.7639,0)</f>
        <v>108</v>
      </c>
      <c r="AL30" s="33" t="s">
        <v>22</v>
      </c>
      <c r="AM30" s="35" t="str">
        <f t="shared" ref="AM30:AM33" si="27">CONCATENATE("(",AK30," ",AL30,")")</f>
        <v>(108 lx)</v>
      </c>
      <c r="AN30" s="60">
        <v>30.4</v>
      </c>
      <c r="AO30" s="61">
        <v>187.8</v>
      </c>
      <c r="AP30" s="56" t="b">
        <f>IF(AND(AD30&gt;=$U$12,AI30&gt;=$AH$12,AN30&lt;=$AU$12),TRUE,FALSE)</f>
        <v>0</v>
      </c>
      <c r="AQ30" s="32">
        <v>0.2</v>
      </c>
      <c r="AR30" s="33" t="s">
        <v>21</v>
      </c>
      <c r="AS30" s="33">
        <f t="shared" ref="AS30:AS33" si="28">ROUND(AQ30*10.7639,0)</f>
        <v>2</v>
      </c>
      <c r="AT30" s="33" t="s">
        <v>22</v>
      </c>
      <c r="AU30" s="35" t="str">
        <f t="shared" ref="AU30:AU33" si="29">CONCATENATE("(",AS30," ",AT30,")")</f>
        <v>(2 lx)</v>
      </c>
      <c r="AV30" s="40">
        <v>9.6999999999999993</v>
      </c>
      <c r="AW30" s="33" t="s">
        <v>21</v>
      </c>
      <c r="AX30" s="33">
        <f t="shared" ref="AX30:AX33" si="30">ROUND(AV30*10.7639,0)</f>
        <v>104</v>
      </c>
      <c r="AY30" s="33" t="s">
        <v>22</v>
      </c>
      <c r="AZ30" s="35" t="str">
        <f t="shared" ref="AZ30:AZ33" si="31">CONCATENATE("(",AX30," ",AY30,")")</f>
        <v>(104 lx)</v>
      </c>
      <c r="BA30" s="60">
        <v>64.7</v>
      </c>
      <c r="BB30" s="61">
        <v>413</v>
      </c>
      <c r="BC30" s="56" t="b">
        <f>IF(AND(AQ30&gt;=$U$12,AV30&gt;=$AH$12,BA30&lt;=$AU$12),TRUE,FALSE)</f>
        <v>0</v>
      </c>
      <c r="BD30" s="30"/>
      <c r="BE30" s="30"/>
    </row>
    <row r="31" spans="1:57" x14ac:dyDescent="0.25">
      <c r="A31" s="30"/>
      <c r="B31" s="30"/>
      <c r="C31" s="31" t="s">
        <v>35</v>
      </c>
      <c r="D31" s="32">
        <v>4.5</v>
      </c>
      <c r="E31" s="33" t="s">
        <v>21</v>
      </c>
      <c r="F31" s="34">
        <f>ROUND(D31*10.7639,0)</f>
        <v>48</v>
      </c>
      <c r="G31" s="33" t="s">
        <v>22</v>
      </c>
      <c r="H31" s="35" t="str">
        <f>CONCATENATE("(",F31," ",G31,")")</f>
        <v>(48 lx)</v>
      </c>
      <c r="I31" s="40">
        <v>15.4</v>
      </c>
      <c r="J31" s="33" t="s">
        <v>21</v>
      </c>
      <c r="K31" s="33">
        <f>ROUND(I31*10.7639,0)</f>
        <v>166</v>
      </c>
      <c r="L31" s="33" t="s">
        <v>22</v>
      </c>
      <c r="M31" s="35" t="str">
        <f>CONCATENATE("(",K31," ",L31,")")</f>
        <v>(166 lx)</v>
      </c>
      <c r="N31" s="37">
        <v>3.4</v>
      </c>
      <c r="O31" s="55">
        <v>9.6</v>
      </c>
      <c r="P31" s="56" t="b">
        <f t="shared" ref="P31:P33" si="32">IF(AND(D31&gt;=$U$12,I31&gt;=$AH$12,N31&lt;=$AU$12),TRUE,FALSE)</f>
        <v>1</v>
      </c>
      <c r="Q31" s="39">
        <v>3.2</v>
      </c>
      <c r="R31" s="33" t="s">
        <v>21</v>
      </c>
      <c r="S31" s="33">
        <f t="shared" si="20"/>
        <v>34</v>
      </c>
      <c r="T31" s="33" t="s">
        <v>22</v>
      </c>
      <c r="U31" s="35" t="str">
        <f t="shared" si="21"/>
        <v>(34 lx)</v>
      </c>
      <c r="V31" s="40">
        <v>12.8</v>
      </c>
      <c r="W31" s="33" t="s">
        <v>21</v>
      </c>
      <c r="X31" s="33">
        <f t="shared" si="22"/>
        <v>138</v>
      </c>
      <c r="Y31" s="33" t="s">
        <v>22</v>
      </c>
      <c r="Z31" s="35" t="str">
        <f t="shared" si="23"/>
        <v>(138 lx)</v>
      </c>
      <c r="AA31" s="37">
        <v>4</v>
      </c>
      <c r="AB31" s="55">
        <v>9.8000000000000007</v>
      </c>
      <c r="AC31" s="56" t="b">
        <f t="shared" ref="AC31:AC33" si="33">IF(AND(Q31&gt;=$U$12,V31&gt;=$AH$12,AA31&lt;=$AU$12),TRUE,FALSE)</f>
        <v>1</v>
      </c>
      <c r="AD31" s="32">
        <v>1.9</v>
      </c>
      <c r="AE31" s="33" t="s">
        <v>21</v>
      </c>
      <c r="AF31" s="33">
        <f t="shared" si="24"/>
        <v>20</v>
      </c>
      <c r="AG31" s="33" t="s">
        <v>22</v>
      </c>
      <c r="AH31" s="35" t="str">
        <f t="shared" si="25"/>
        <v>(20 lx)</v>
      </c>
      <c r="AI31" s="36">
        <v>9.6</v>
      </c>
      <c r="AJ31" s="33" t="s">
        <v>21</v>
      </c>
      <c r="AK31" s="33">
        <f t="shared" si="26"/>
        <v>103</v>
      </c>
      <c r="AL31" s="33" t="s">
        <v>22</v>
      </c>
      <c r="AM31" s="35" t="str">
        <f t="shared" si="27"/>
        <v>(103 lx)</v>
      </c>
      <c r="AN31" s="37">
        <v>5</v>
      </c>
      <c r="AO31" s="55">
        <v>16.2</v>
      </c>
      <c r="AP31" s="56" t="b">
        <f t="shared" ref="AP31:AP33" si="34">IF(AND(AD31&gt;=$U$12,AI31&gt;=$AH$12,AN31&lt;=$AU$12),TRUE,FALSE)</f>
        <v>1</v>
      </c>
      <c r="AQ31" s="32">
        <v>0.6</v>
      </c>
      <c r="AR31" s="33" t="s">
        <v>21</v>
      </c>
      <c r="AS31" s="33">
        <f t="shared" si="28"/>
        <v>6</v>
      </c>
      <c r="AT31" s="33" t="s">
        <v>22</v>
      </c>
      <c r="AU31" s="35" t="str">
        <f t="shared" si="29"/>
        <v>(6 lx)</v>
      </c>
      <c r="AV31" s="36">
        <v>9</v>
      </c>
      <c r="AW31" s="33" t="s">
        <v>21</v>
      </c>
      <c r="AX31" s="33">
        <f t="shared" si="30"/>
        <v>97</v>
      </c>
      <c r="AY31" s="33" t="s">
        <v>22</v>
      </c>
      <c r="AZ31" s="35" t="str">
        <f t="shared" si="31"/>
        <v>(97 lx)</v>
      </c>
      <c r="BA31" s="37">
        <v>14.6</v>
      </c>
      <c r="BB31" s="55">
        <v>50.1</v>
      </c>
      <c r="BC31" s="56" t="b">
        <f t="shared" ref="BC31:BC33" si="35">IF(AND(AQ31&gt;=$U$12,AV31&gt;=$AH$12,BA31&lt;=$AU$12),TRUE,FALSE)</f>
        <v>0</v>
      </c>
      <c r="BD31" s="30"/>
      <c r="BE31" s="30"/>
    </row>
    <row r="32" spans="1:57" x14ac:dyDescent="0.25">
      <c r="A32" s="30"/>
      <c r="B32" s="30"/>
      <c r="C32" s="31" t="s">
        <v>36</v>
      </c>
      <c r="D32" s="32">
        <v>5.9</v>
      </c>
      <c r="E32" s="33" t="s">
        <v>21</v>
      </c>
      <c r="F32" s="33">
        <f t="shared" ref="F32:F33" si="36">ROUND(D32*10.7639,0)</f>
        <v>64</v>
      </c>
      <c r="G32" s="33" t="s">
        <v>22</v>
      </c>
      <c r="H32" s="35" t="str">
        <f t="shared" ref="H32:H33" si="37">CONCATENATE("(",F32," ",G32,")")</f>
        <v>(64 lx)</v>
      </c>
      <c r="I32" s="40">
        <v>13.9</v>
      </c>
      <c r="J32" s="33" t="s">
        <v>21</v>
      </c>
      <c r="K32" s="33">
        <f t="shared" ref="K32:K33" si="38">ROUND(I32*10.7639,0)</f>
        <v>150</v>
      </c>
      <c r="L32" s="33" t="s">
        <v>22</v>
      </c>
      <c r="M32" s="35" t="str">
        <f t="shared" ref="M32:M33" si="39">CONCATENATE("(",K32," ",L32,")")</f>
        <v>(150 lx)</v>
      </c>
      <c r="N32" s="37">
        <v>2.4</v>
      </c>
      <c r="O32" s="55">
        <v>4.2</v>
      </c>
      <c r="P32" s="56" t="b">
        <f t="shared" si="32"/>
        <v>1</v>
      </c>
      <c r="Q32" s="39">
        <v>5</v>
      </c>
      <c r="R32" s="33" t="s">
        <v>21</v>
      </c>
      <c r="S32" s="33">
        <f t="shared" si="20"/>
        <v>54</v>
      </c>
      <c r="T32" s="33" t="s">
        <v>22</v>
      </c>
      <c r="U32" s="35" t="str">
        <f t="shared" si="21"/>
        <v>(54 lx)</v>
      </c>
      <c r="V32" s="40">
        <v>11.7</v>
      </c>
      <c r="W32" s="33" t="s">
        <v>21</v>
      </c>
      <c r="X32" s="33">
        <f t="shared" si="22"/>
        <v>126</v>
      </c>
      <c r="Y32" s="33" t="s">
        <v>22</v>
      </c>
      <c r="Z32" s="35" t="str">
        <f t="shared" si="23"/>
        <v>(126 lx)</v>
      </c>
      <c r="AA32" s="37">
        <v>2.2999999999999998</v>
      </c>
      <c r="AB32" s="55">
        <v>4.0999999999999996</v>
      </c>
      <c r="AC32" s="56" t="b">
        <f t="shared" si="33"/>
        <v>1</v>
      </c>
      <c r="AD32" s="32">
        <v>3.2</v>
      </c>
      <c r="AE32" s="33" t="s">
        <v>21</v>
      </c>
      <c r="AF32" s="33">
        <f t="shared" si="24"/>
        <v>34</v>
      </c>
      <c r="AG32" s="33" t="s">
        <v>22</v>
      </c>
      <c r="AH32" s="35" t="str">
        <f t="shared" si="25"/>
        <v>(34 lx)</v>
      </c>
      <c r="AI32" s="36">
        <v>8.8000000000000007</v>
      </c>
      <c r="AJ32" s="33" t="s">
        <v>21</v>
      </c>
      <c r="AK32" s="33">
        <f t="shared" si="26"/>
        <v>95</v>
      </c>
      <c r="AL32" s="33" t="s">
        <v>22</v>
      </c>
      <c r="AM32" s="35" t="str">
        <f t="shared" si="27"/>
        <v>(95 lx)</v>
      </c>
      <c r="AN32" s="37">
        <v>2.8</v>
      </c>
      <c r="AO32" s="55">
        <v>6.2</v>
      </c>
      <c r="AP32" s="56" t="b">
        <f t="shared" si="34"/>
        <v>1</v>
      </c>
      <c r="AQ32" s="32">
        <v>1.1000000000000001</v>
      </c>
      <c r="AR32" s="33" t="s">
        <v>21</v>
      </c>
      <c r="AS32" s="33">
        <f t="shared" si="28"/>
        <v>12</v>
      </c>
      <c r="AT32" s="33" t="s">
        <v>22</v>
      </c>
      <c r="AU32" s="35" t="str">
        <f t="shared" si="29"/>
        <v>(12 lx)</v>
      </c>
      <c r="AV32" s="36">
        <v>8</v>
      </c>
      <c r="AW32" s="33" t="s">
        <v>21</v>
      </c>
      <c r="AX32" s="33">
        <f t="shared" si="30"/>
        <v>86</v>
      </c>
      <c r="AY32" s="33" t="s">
        <v>22</v>
      </c>
      <c r="AZ32" s="35" t="str">
        <f t="shared" si="31"/>
        <v>(86 lx)</v>
      </c>
      <c r="BA32" s="37">
        <v>7.1</v>
      </c>
      <c r="BB32" s="55">
        <v>17.2</v>
      </c>
      <c r="BC32" s="56" t="b">
        <f t="shared" si="35"/>
        <v>1</v>
      </c>
      <c r="BD32" s="30"/>
      <c r="BE32" s="30"/>
    </row>
    <row r="33" spans="1:57" ht="15.75" thickBot="1" x14ac:dyDescent="0.3">
      <c r="A33" s="30"/>
      <c r="B33" s="30"/>
      <c r="C33" s="41" t="s">
        <v>37</v>
      </c>
      <c r="D33" s="42">
        <v>6.7</v>
      </c>
      <c r="E33" s="43" t="s">
        <v>21</v>
      </c>
      <c r="F33" s="43">
        <f t="shared" si="36"/>
        <v>72</v>
      </c>
      <c r="G33" s="43" t="s">
        <v>22</v>
      </c>
      <c r="H33" s="44" t="str">
        <f t="shared" si="37"/>
        <v>(72 lx)</v>
      </c>
      <c r="I33" s="45">
        <v>12.6</v>
      </c>
      <c r="J33" s="43" t="s">
        <v>21</v>
      </c>
      <c r="K33" s="43">
        <f t="shared" si="38"/>
        <v>136</v>
      </c>
      <c r="L33" s="43" t="s">
        <v>22</v>
      </c>
      <c r="M33" s="44" t="str">
        <f t="shared" si="39"/>
        <v>(136 lx)</v>
      </c>
      <c r="N33" s="46">
        <v>1.9</v>
      </c>
      <c r="O33" s="57">
        <v>3.2</v>
      </c>
      <c r="P33" s="58" t="b">
        <f t="shared" si="32"/>
        <v>1</v>
      </c>
      <c r="Q33" s="48">
        <v>5.5</v>
      </c>
      <c r="R33" s="43" t="s">
        <v>21</v>
      </c>
      <c r="S33" s="43">
        <f t="shared" si="20"/>
        <v>59</v>
      </c>
      <c r="T33" s="43" t="s">
        <v>22</v>
      </c>
      <c r="U33" s="44" t="str">
        <f t="shared" si="21"/>
        <v>(59 lx)</v>
      </c>
      <c r="V33" s="45">
        <v>10.8</v>
      </c>
      <c r="W33" s="43" t="s">
        <v>21</v>
      </c>
      <c r="X33" s="43">
        <f t="shared" si="22"/>
        <v>116</v>
      </c>
      <c r="Y33" s="43" t="s">
        <v>22</v>
      </c>
      <c r="Z33" s="44" t="str">
        <f t="shared" si="23"/>
        <v>(116 lx)</v>
      </c>
      <c r="AA33" s="46">
        <v>2</v>
      </c>
      <c r="AB33" s="57">
        <v>3.3</v>
      </c>
      <c r="AC33" s="58" t="b">
        <f t="shared" si="33"/>
        <v>1</v>
      </c>
      <c r="AD33" s="42">
        <v>3.4</v>
      </c>
      <c r="AE33" s="43" t="s">
        <v>21</v>
      </c>
      <c r="AF33" s="43">
        <f t="shared" si="24"/>
        <v>37</v>
      </c>
      <c r="AG33" s="43" t="s">
        <v>22</v>
      </c>
      <c r="AH33" s="44" t="str">
        <f t="shared" si="25"/>
        <v>(37 lx)</v>
      </c>
      <c r="AI33" s="49">
        <v>8.1</v>
      </c>
      <c r="AJ33" s="43" t="s">
        <v>21</v>
      </c>
      <c r="AK33" s="43">
        <f t="shared" si="26"/>
        <v>87</v>
      </c>
      <c r="AL33" s="43" t="s">
        <v>22</v>
      </c>
      <c r="AM33" s="44" t="str">
        <f t="shared" si="27"/>
        <v>(87 lx)</v>
      </c>
      <c r="AN33" s="46">
        <v>2.4</v>
      </c>
      <c r="AO33" s="57">
        <v>5</v>
      </c>
      <c r="AP33" s="58" t="b">
        <f t="shared" si="34"/>
        <v>1</v>
      </c>
      <c r="AQ33" s="42">
        <v>1.4</v>
      </c>
      <c r="AR33" s="43" t="s">
        <v>21</v>
      </c>
      <c r="AS33" s="43">
        <f t="shared" si="28"/>
        <v>15</v>
      </c>
      <c r="AT33" s="43" t="s">
        <v>22</v>
      </c>
      <c r="AU33" s="44" t="str">
        <f t="shared" si="29"/>
        <v>(15 lx)</v>
      </c>
      <c r="AV33" s="45">
        <v>7.2</v>
      </c>
      <c r="AW33" s="43" t="s">
        <v>21</v>
      </c>
      <c r="AX33" s="43">
        <f t="shared" si="30"/>
        <v>78</v>
      </c>
      <c r="AY33" s="43" t="s">
        <v>22</v>
      </c>
      <c r="AZ33" s="44" t="str">
        <f t="shared" si="31"/>
        <v>(78 lx)</v>
      </c>
      <c r="BA33" s="46">
        <v>5</v>
      </c>
      <c r="BB33" s="57">
        <v>11.7</v>
      </c>
      <c r="BC33" s="58" t="b">
        <f t="shared" si="35"/>
        <v>1</v>
      </c>
      <c r="BD33" s="30"/>
      <c r="BE33" s="30"/>
    </row>
    <row r="34" spans="1:57" x14ac:dyDescent="0.25">
      <c r="I34" s="50"/>
      <c r="J34" s="50"/>
      <c r="K34" s="50"/>
      <c r="L34" s="50"/>
      <c r="M34" s="50"/>
      <c r="Q34" s="51"/>
      <c r="R34" s="51"/>
      <c r="S34" s="51"/>
      <c r="T34" s="51"/>
      <c r="U34" s="51"/>
      <c r="AB34" s="51"/>
      <c r="AC34" s="51"/>
      <c r="AD34" s="52"/>
      <c r="AE34" s="52"/>
      <c r="AF34" s="52"/>
      <c r="AG34" s="52"/>
      <c r="AH34" s="52"/>
      <c r="AN34" s="51"/>
    </row>
    <row r="35" spans="1:57" x14ac:dyDescent="0.25">
      <c r="C35" t="s">
        <v>29</v>
      </c>
      <c r="D35" s="17" t="s">
        <v>64</v>
      </c>
      <c r="E35" s="17"/>
      <c r="F35" s="17"/>
      <c r="G35" s="17"/>
      <c r="H35" s="17"/>
    </row>
    <row r="36" spans="1:57" x14ac:dyDescent="0.25">
      <c r="N36" s="17"/>
    </row>
    <row r="39" spans="1:57" x14ac:dyDescent="0.25">
      <c r="C39" t="s">
        <v>43</v>
      </c>
    </row>
    <row r="40" spans="1:57" x14ac:dyDescent="0.25">
      <c r="D40" t="s">
        <v>46</v>
      </c>
      <c r="M40" s="17" t="s">
        <v>47</v>
      </c>
      <c r="O40" s="51"/>
      <c r="P40" s="51"/>
    </row>
    <row r="41" spans="1:57" x14ac:dyDescent="0.25">
      <c r="D41" t="s">
        <v>48</v>
      </c>
      <c r="M41" s="17" t="s">
        <v>65</v>
      </c>
    </row>
    <row r="42" spans="1:57" x14ac:dyDescent="0.25">
      <c r="D42" t="s">
        <v>50</v>
      </c>
      <c r="M42" s="17" t="s">
        <v>66</v>
      </c>
    </row>
    <row r="43" spans="1:57" x14ac:dyDescent="0.25">
      <c r="D43" t="s">
        <v>52</v>
      </c>
      <c r="M43" s="17" t="s">
        <v>53</v>
      </c>
    </row>
    <row r="44" spans="1:57" x14ac:dyDescent="0.25">
      <c r="D44" t="s">
        <v>67</v>
      </c>
      <c r="M44" s="17">
        <v>0</v>
      </c>
    </row>
    <row r="45" spans="1:57" x14ac:dyDescent="0.25">
      <c r="D45" t="s">
        <v>68</v>
      </c>
      <c r="M45" s="17">
        <v>0</v>
      </c>
    </row>
    <row r="46" spans="1:57" x14ac:dyDescent="0.25">
      <c r="D46" t="s">
        <v>56</v>
      </c>
      <c r="M46" s="17" t="s">
        <v>57</v>
      </c>
    </row>
    <row r="49" spans="1:1" x14ac:dyDescent="0.25">
      <c r="A49" s="68" t="s">
        <v>131</v>
      </c>
    </row>
    <row r="50" spans="1:1" x14ac:dyDescent="0.25">
      <c r="A50" s="67" t="s">
        <v>129</v>
      </c>
    </row>
    <row r="51" spans="1:1" x14ac:dyDescent="0.25">
      <c r="A51" s="67" t="s">
        <v>130</v>
      </c>
    </row>
  </sheetData>
  <sheetProtection algorithmName="SHA-512" hashValue="f8X6A7R2VL3tvhwnF31rAM02tF7fIkF52ja3U4c3RDSy1dIte9RuStr1in4pZXZGDZ7UR/HntPzTgVlVfKmT/Q==" saltValue="+9bLD8CAmDXS90Lhd238Lw==" spinCount="100000" sheet="1" objects="1" scenarios="1" selectLockedCells="1"/>
  <conditionalFormatting sqref="D1:O5 D6">
    <cfRule type="expression" dxfId="38" priority="4">
      <formula>$P1=TRUE</formula>
    </cfRule>
  </conditionalFormatting>
  <conditionalFormatting sqref="D7:O48 D52:O85">
    <cfRule type="expression" dxfId="37" priority="25">
      <formula>$P7=TRUE</formula>
    </cfRule>
  </conditionalFormatting>
  <conditionalFormatting sqref="F5:H5">
    <cfRule type="expression" dxfId="36" priority="6">
      <formula>$P6=TRUE</formula>
    </cfRule>
  </conditionalFormatting>
  <conditionalFormatting sqref="I6:O6">
    <cfRule type="expression" dxfId="35" priority="5">
      <formula>$P6=TRUE</formula>
    </cfRule>
  </conditionalFormatting>
  <conditionalFormatting sqref="Q1:AB48 Q52:AB85">
    <cfRule type="expression" dxfId="34" priority="3">
      <formula>$AC1=TRUE</formula>
    </cfRule>
  </conditionalFormatting>
  <conditionalFormatting sqref="AD1:AO48 AD52:AO85">
    <cfRule type="expression" dxfId="33" priority="2">
      <formula>$AP1=TRUE</formula>
    </cfRule>
  </conditionalFormatting>
  <conditionalFormatting sqref="AQ1:BB48 AQ52:BB85">
    <cfRule type="expression" dxfId="32" priority="1">
      <formula>$BC1=TRUE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F911C-775B-4AC7-9891-E1D6DC01D6FD}">
  <dimension ref="A5:BE182"/>
  <sheetViews>
    <sheetView showGridLines="0" workbookViewId="0">
      <selection activeCell="U12" sqref="U12"/>
    </sheetView>
  </sheetViews>
  <sheetFormatPr defaultColWidth="8.85546875" defaultRowHeight="15" x14ac:dyDescent="0.25"/>
  <cols>
    <col min="1" max="1" width="2.5703125" customWidth="1"/>
    <col min="2" max="2" width="6.42578125" customWidth="1"/>
    <col min="3" max="3" width="14.42578125" customWidth="1"/>
    <col min="4" max="4" width="4.42578125" customWidth="1"/>
    <col min="5" max="5" width="2.5703125" customWidth="1"/>
    <col min="6" max="7" width="0" hidden="1" customWidth="1"/>
    <col min="8" max="8" width="6.42578125" bestFit="1" customWidth="1"/>
    <col min="9" max="9" width="5.5703125" bestFit="1" customWidth="1"/>
    <col min="10" max="10" width="2.5703125" bestFit="1" customWidth="1"/>
    <col min="11" max="12" width="0" hidden="1" customWidth="1"/>
    <col min="13" max="13" width="7.5703125" bestFit="1" customWidth="1"/>
    <col min="14" max="15" width="5.7109375" customWidth="1"/>
    <col min="16" max="16" width="5.7109375" hidden="1" customWidth="1"/>
    <col min="17" max="17" width="4.42578125" customWidth="1"/>
    <col min="18" max="18" width="2.5703125" bestFit="1" customWidth="1"/>
    <col min="19" max="20" width="0" hidden="1" customWidth="1"/>
    <col min="21" max="21" width="6.42578125" bestFit="1" customWidth="1"/>
    <col min="22" max="22" width="4.42578125" bestFit="1" customWidth="1"/>
    <col min="23" max="23" width="2.5703125" bestFit="1" customWidth="1"/>
    <col min="24" max="25" width="0" hidden="1" customWidth="1"/>
    <col min="26" max="26" width="7.5703125" bestFit="1" customWidth="1"/>
    <col min="27" max="28" width="5.7109375" customWidth="1"/>
    <col min="29" max="29" width="5.7109375" hidden="1" customWidth="1"/>
    <col min="30" max="30" width="4.5703125" customWidth="1"/>
    <col min="31" max="31" width="2.5703125" bestFit="1" customWidth="1"/>
    <col min="32" max="33" width="0" hidden="1" customWidth="1"/>
    <col min="34" max="34" width="5.42578125" bestFit="1" customWidth="1"/>
    <col min="35" max="35" width="4.5703125" customWidth="1"/>
    <col min="36" max="36" width="2.5703125" bestFit="1" customWidth="1"/>
    <col min="37" max="38" width="0" hidden="1" customWidth="1"/>
    <col min="39" max="39" width="6.42578125" bestFit="1" customWidth="1"/>
    <col min="40" max="41" width="5.7109375" customWidth="1"/>
    <col min="42" max="42" width="5.7109375" hidden="1" customWidth="1"/>
    <col min="43" max="43" width="4.5703125" customWidth="1"/>
    <col min="44" max="44" width="2.5703125" bestFit="1" customWidth="1"/>
    <col min="45" max="46" width="0" hidden="1" customWidth="1"/>
    <col min="47" max="47" width="5.5703125" customWidth="1"/>
    <col min="48" max="48" width="4.42578125" bestFit="1" customWidth="1"/>
    <col min="49" max="49" width="2.5703125" bestFit="1" customWidth="1"/>
    <col min="50" max="51" width="0" hidden="1" customWidth="1"/>
    <col min="52" max="52" width="6.42578125" bestFit="1" customWidth="1"/>
    <col min="53" max="54" width="5.7109375" customWidth="1"/>
    <col min="55" max="55" width="5.7109375" hidden="1" customWidth="1"/>
  </cols>
  <sheetData>
    <row r="5" spans="1:57" ht="23.25" x14ac:dyDescent="0.35">
      <c r="E5" s="1" t="s">
        <v>123</v>
      </c>
    </row>
    <row r="6" spans="1:57" ht="23.25" x14ac:dyDescent="0.35">
      <c r="E6" s="1" t="s">
        <v>0</v>
      </c>
    </row>
    <row r="9" spans="1:57" ht="24" thickBot="1" x14ac:dyDescent="0.4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</row>
    <row r="10" spans="1:57" x14ac:dyDescent="0.25">
      <c r="N10" s="10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2"/>
    </row>
    <row r="11" spans="1:57" x14ac:dyDescent="0.25">
      <c r="A11" s="2"/>
      <c r="B11" s="2"/>
      <c r="C11" s="2" t="s">
        <v>62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3"/>
      <c r="O11" s="4" t="s">
        <v>2</v>
      </c>
      <c r="P11" s="4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6"/>
      <c r="AX11" s="2"/>
      <c r="AY11" s="2"/>
      <c r="AZ11" s="2"/>
      <c r="BA11" s="2"/>
      <c r="BB11" s="2"/>
      <c r="BC11" s="2"/>
      <c r="BD11" s="2"/>
      <c r="BE11" s="2"/>
    </row>
    <row r="12" spans="1:57" x14ac:dyDescent="0.25">
      <c r="A12" s="2"/>
      <c r="B12" s="2"/>
      <c r="C12" s="2" t="s">
        <v>69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3"/>
      <c r="O12" s="5"/>
      <c r="P12" s="5"/>
      <c r="Q12" s="8" t="s">
        <v>4</v>
      </c>
      <c r="R12" s="13" t="s">
        <v>5</v>
      </c>
      <c r="U12" s="9">
        <v>0.1</v>
      </c>
      <c r="AD12" s="8" t="s">
        <v>6</v>
      </c>
      <c r="AE12" s="13" t="s">
        <v>5</v>
      </c>
      <c r="AH12" s="9">
        <v>1</v>
      </c>
      <c r="AQ12" s="8" t="s">
        <v>7</v>
      </c>
      <c r="AR12" s="13" t="s">
        <v>8</v>
      </c>
      <c r="AU12" s="9">
        <v>15</v>
      </c>
      <c r="AV12" s="5"/>
      <c r="AW12" s="6"/>
      <c r="AX12" s="2"/>
      <c r="AY12" s="2"/>
      <c r="AZ12" s="2"/>
      <c r="BA12" s="2"/>
      <c r="BB12" s="2"/>
      <c r="BC12" s="2"/>
      <c r="BD12" s="2"/>
      <c r="BE12" s="2"/>
    </row>
    <row r="13" spans="1:57" ht="15.75" thickBot="1" x14ac:dyDescent="0.3">
      <c r="N13" s="14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6"/>
    </row>
    <row r="15" spans="1:57" ht="15.75" thickBot="1" x14ac:dyDescent="0.3"/>
    <row r="16" spans="1:57" x14ac:dyDescent="0.25">
      <c r="A16" s="17"/>
      <c r="B16" s="17"/>
      <c r="C16" s="18" t="s">
        <v>9</v>
      </c>
      <c r="D16" s="19" t="s">
        <v>10</v>
      </c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1"/>
      <c r="Q16" s="19" t="s">
        <v>11</v>
      </c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1"/>
      <c r="AD16" s="19" t="s">
        <v>12</v>
      </c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1"/>
      <c r="AQ16" s="19" t="s">
        <v>13</v>
      </c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1"/>
      <c r="BD16" s="17"/>
      <c r="BE16" s="17"/>
    </row>
    <row r="17" spans="1:57" ht="45" x14ac:dyDescent="0.25">
      <c r="A17" s="22"/>
      <c r="B17" s="22"/>
      <c r="C17" s="23" t="s">
        <v>14</v>
      </c>
      <c r="D17" s="24" t="s">
        <v>15</v>
      </c>
      <c r="E17" s="25"/>
      <c r="F17" s="25"/>
      <c r="G17" s="25"/>
      <c r="H17" s="26"/>
      <c r="I17" s="27" t="s">
        <v>16</v>
      </c>
      <c r="J17" s="25"/>
      <c r="K17" s="25"/>
      <c r="L17" s="25"/>
      <c r="M17" s="26"/>
      <c r="N17" s="28" t="s">
        <v>17</v>
      </c>
      <c r="O17" s="53" t="s">
        <v>18</v>
      </c>
      <c r="P17" s="54" t="s">
        <v>19</v>
      </c>
      <c r="Q17" s="24" t="s">
        <v>15</v>
      </c>
      <c r="R17" s="25"/>
      <c r="S17" s="25"/>
      <c r="T17" s="25"/>
      <c r="U17" s="26"/>
      <c r="V17" s="27" t="s">
        <v>16</v>
      </c>
      <c r="W17" s="25"/>
      <c r="X17" s="25"/>
      <c r="Y17" s="25"/>
      <c r="Z17" s="26"/>
      <c r="AA17" s="28" t="s">
        <v>17</v>
      </c>
      <c r="AB17" s="53" t="s">
        <v>18</v>
      </c>
      <c r="AC17" s="54" t="s">
        <v>19</v>
      </c>
      <c r="AD17" s="24" t="s">
        <v>15</v>
      </c>
      <c r="AE17" s="25"/>
      <c r="AF17" s="25"/>
      <c r="AG17" s="25"/>
      <c r="AH17" s="26"/>
      <c r="AI17" s="27" t="s">
        <v>16</v>
      </c>
      <c r="AJ17" s="25"/>
      <c r="AK17" s="25"/>
      <c r="AL17" s="25"/>
      <c r="AM17" s="26"/>
      <c r="AN17" s="28" t="s">
        <v>17</v>
      </c>
      <c r="AO17" s="53" t="s">
        <v>18</v>
      </c>
      <c r="AP17" s="54" t="s">
        <v>19</v>
      </c>
      <c r="AQ17" s="24" t="s">
        <v>15</v>
      </c>
      <c r="AR17" s="25"/>
      <c r="AS17" s="25"/>
      <c r="AT17" s="25"/>
      <c r="AU17" s="26"/>
      <c r="AV17" s="27" t="s">
        <v>16</v>
      </c>
      <c r="AW17" s="25"/>
      <c r="AX17" s="25"/>
      <c r="AY17" s="25"/>
      <c r="AZ17" s="26"/>
      <c r="BA17" s="28" t="s">
        <v>17</v>
      </c>
      <c r="BB17" s="53" t="s">
        <v>18</v>
      </c>
      <c r="BC17" s="54" t="s">
        <v>19</v>
      </c>
      <c r="BD17" s="22"/>
      <c r="BE17" s="22"/>
    </row>
    <row r="18" spans="1:57" x14ac:dyDescent="0.25">
      <c r="A18" s="30"/>
      <c r="B18" s="30"/>
      <c r="C18" s="31" t="s">
        <v>34</v>
      </c>
      <c r="D18" s="32">
        <v>0.2</v>
      </c>
      <c r="E18" s="33" t="s">
        <v>21</v>
      </c>
      <c r="F18" s="34">
        <f>ROUND(D18*10.7639,0)</f>
        <v>2</v>
      </c>
      <c r="G18" s="33" t="s">
        <v>22</v>
      </c>
      <c r="H18" s="35" t="str">
        <f>CONCATENATE("(",F18," ",G18,")")</f>
        <v>(2 lx)</v>
      </c>
      <c r="I18" s="40">
        <v>4.5999999999999996</v>
      </c>
      <c r="J18" s="33" t="s">
        <v>21</v>
      </c>
      <c r="K18" s="33">
        <f>ROUND(I18*10.7639,0)</f>
        <v>50</v>
      </c>
      <c r="L18" s="33" t="s">
        <v>22</v>
      </c>
      <c r="M18" s="35" t="str">
        <f>CONCATENATE("(",K18," ",L18,")")</f>
        <v>(50 lx)</v>
      </c>
      <c r="N18" s="37">
        <v>26.8</v>
      </c>
      <c r="O18" s="55">
        <v>154.4</v>
      </c>
      <c r="P18" s="56" t="b">
        <f>IF(AND(D18&gt;=$U$12,I18&gt;=$AH$12,N18&lt;=$AU$12),TRUE,FALSE)</f>
        <v>0</v>
      </c>
      <c r="Q18" s="39">
        <v>0.1</v>
      </c>
      <c r="R18" s="33" t="s">
        <v>21</v>
      </c>
      <c r="S18" s="33">
        <f>ROUND(Q18*10.7639,0)</f>
        <v>1</v>
      </c>
      <c r="T18" s="33" t="s">
        <v>22</v>
      </c>
      <c r="U18" s="35" t="str">
        <f>CONCATENATE("(",S18," ",T18,")")</f>
        <v>(1 lx)</v>
      </c>
      <c r="V18" s="40">
        <v>3.4</v>
      </c>
      <c r="W18" s="33" t="s">
        <v>21</v>
      </c>
      <c r="X18" s="33">
        <f>ROUND(V18*10.7639,0)</f>
        <v>37</v>
      </c>
      <c r="Y18" s="33" t="s">
        <v>22</v>
      </c>
      <c r="Z18" s="35" t="str">
        <f>CONCATENATE("(",X18," ",Y18,")")</f>
        <v>(37 lx)</v>
      </c>
      <c r="AA18" s="37">
        <v>20.5</v>
      </c>
      <c r="AB18" s="55">
        <v>48.9</v>
      </c>
      <c r="AC18" s="56" t="b">
        <f>IF(AND(Q18&gt;=$U$12,V18&gt;=$AH$12,AA18&lt;=$AU$12),TRUE,FALSE)</f>
        <v>0</v>
      </c>
      <c r="AD18" s="32"/>
      <c r="AE18" s="33" t="s">
        <v>21</v>
      </c>
      <c r="AF18" s="33">
        <f>ROUND(AD18*10.7639,0)</f>
        <v>0</v>
      </c>
      <c r="AG18" s="33" t="s">
        <v>22</v>
      </c>
      <c r="AH18" s="35" t="str">
        <f>CONCATENATE("(",AF18," ",AG18,")")</f>
        <v>(0 lx)</v>
      </c>
      <c r="AI18" s="36"/>
      <c r="AJ18" s="33" t="s">
        <v>21</v>
      </c>
      <c r="AK18" s="33">
        <f>ROUND(AI18*10.7639,0)</f>
        <v>0</v>
      </c>
      <c r="AL18" s="33" t="s">
        <v>22</v>
      </c>
      <c r="AM18" s="35" t="str">
        <f>CONCATENATE("(",AK18," ",AL18,")")</f>
        <v>(0 lx)</v>
      </c>
      <c r="AN18" s="37"/>
      <c r="AO18" s="55"/>
      <c r="AP18" s="56" t="b">
        <f>IF(AND(AD18&gt;=$U$12,AI18&gt;=$AH$12,AN18&lt;=$AU$12),TRUE,FALSE)</f>
        <v>0</v>
      </c>
      <c r="AQ18" s="32">
        <v>0</v>
      </c>
      <c r="AR18" s="33" t="s">
        <v>21</v>
      </c>
      <c r="AS18" s="33">
        <f>ROUND(AQ18*10.7639,0)</f>
        <v>0</v>
      </c>
      <c r="AT18" s="33" t="s">
        <v>22</v>
      </c>
      <c r="AU18" s="35" t="str">
        <f>CONCATENATE("(",AS18," ",AT18,")")</f>
        <v>(0 lx)</v>
      </c>
      <c r="AV18" s="40">
        <v>2.2999999999999998</v>
      </c>
      <c r="AW18" s="33" t="s">
        <v>21</v>
      </c>
      <c r="AX18" s="33">
        <f>ROUND(AV18*10.7639,0)</f>
        <v>25</v>
      </c>
      <c r="AY18" s="33" t="s">
        <v>22</v>
      </c>
      <c r="AZ18" s="35" t="str">
        <f>CONCATENATE("(",AX18," ",AY18,")")</f>
        <v>(25 lx)</v>
      </c>
      <c r="BA18" s="37">
        <v>228</v>
      </c>
      <c r="BB18" s="55" t="s">
        <v>60</v>
      </c>
      <c r="BC18" s="56" t="b">
        <f>IF(AND(AQ18&gt;=$U$12,AV18&gt;=$AH$12,BA18&lt;=$AU$12),TRUE,FALSE)</f>
        <v>0</v>
      </c>
      <c r="BD18" s="30"/>
      <c r="BE18" s="30"/>
    </row>
    <row r="19" spans="1:57" x14ac:dyDescent="0.25">
      <c r="A19" s="30"/>
      <c r="B19" s="30"/>
      <c r="C19" s="31" t="s">
        <v>35</v>
      </c>
      <c r="D19" s="32">
        <v>0.3</v>
      </c>
      <c r="E19" s="33" t="s">
        <v>21</v>
      </c>
      <c r="F19" s="34">
        <f>ROUND(D19*10.7639,0)</f>
        <v>3</v>
      </c>
      <c r="G19" s="33" t="s">
        <v>22</v>
      </c>
      <c r="H19" s="35" t="str">
        <f>CONCATENATE("(",F19," ",G19,")")</f>
        <v>(3 lx)</v>
      </c>
      <c r="I19" s="40">
        <v>4.5999999999999996</v>
      </c>
      <c r="J19" s="33" t="s">
        <v>21</v>
      </c>
      <c r="K19" s="33">
        <f>ROUND(I19*10.7639,0)</f>
        <v>50</v>
      </c>
      <c r="L19" s="33" t="s">
        <v>22</v>
      </c>
      <c r="M19" s="35" t="str">
        <f>CONCATENATE("(",K19," ",L19,")")</f>
        <v>(50 lx)</v>
      </c>
      <c r="N19" s="37">
        <v>13.4</v>
      </c>
      <c r="O19" s="55">
        <v>49.4</v>
      </c>
      <c r="P19" s="56" t="b">
        <f t="shared" ref="P19:P21" si="0">IF(AND(D19&gt;=$U$12,I19&gt;=$AH$12,N19&lt;=$AU$12),TRUE,FALSE)</f>
        <v>1</v>
      </c>
      <c r="Q19" s="39">
        <v>0.1</v>
      </c>
      <c r="R19" s="33" t="s">
        <v>21</v>
      </c>
      <c r="S19" s="33">
        <f t="shared" ref="S19:S21" si="1">ROUND(Q19*10.7639,0)</f>
        <v>1</v>
      </c>
      <c r="T19" s="33" t="s">
        <v>22</v>
      </c>
      <c r="U19" s="35" t="str">
        <f t="shared" ref="U19:U21" si="2">CONCATENATE("(",S19," ",T19,")")</f>
        <v>(1 lx)</v>
      </c>
      <c r="V19" s="40">
        <v>3.5</v>
      </c>
      <c r="W19" s="33" t="s">
        <v>21</v>
      </c>
      <c r="X19" s="33">
        <f t="shared" ref="X19:X21" si="3">ROUND(V19*10.7639,0)</f>
        <v>38</v>
      </c>
      <c r="Y19" s="33" t="s">
        <v>22</v>
      </c>
      <c r="Z19" s="35" t="str">
        <f t="shared" ref="Z19:Z21" si="4">CONCATENATE("(",X19," ",Y19,")")</f>
        <v>(38 lx)</v>
      </c>
      <c r="AA19" s="37">
        <v>32.200000000000003</v>
      </c>
      <c r="AB19" s="55">
        <v>122.2</v>
      </c>
      <c r="AC19" s="56" t="b">
        <f t="shared" ref="AC19:AC21" si="5">IF(AND(Q19&gt;=$U$12,V19&gt;=$AH$12,AA19&lt;=$AU$12),TRUE,FALSE)</f>
        <v>0</v>
      </c>
      <c r="AD19" s="32"/>
      <c r="AE19" s="33" t="s">
        <v>21</v>
      </c>
      <c r="AF19" s="33">
        <f t="shared" ref="AF19:AF21" si="6">ROUND(AD19*10.7639,0)</f>
        <v>0</v>
      </c>
      <c r="AG19" s="33" t="s">
        <v>22</v>
      </c>
      <c r="AH19" s="35" t="str">
        <f t="shared" ref="AH19:AH21" si="7">CONCATENATE("(",AF19," ",AG19,")")</f>
        <v>(0 lx)</v>
      </c>
      <c r="AI19" s="36"/>
      <c r="AJ19" s="33" t="s">
        <v>21</v>
      </c>
      <c r="AK19" s="33">
        <f t="shared" ref="AK19:AK21" si="8">ROUND(AI19*10.7639,0)</f>
        <v>0</v>
      </c>
      <c r="AL19" s="33" t="s">
        <v>22</v>
      </c>
      <c r="AM19" s="35" t="str">
        <f t="shared" ref="AM19:AM21" si="9">CONCATENATE("(",AK19," ",AL19,")")</f>
        <v>(0 lx)</v>
      </c>
      <c r="AN19" s="37"/>
      <c r="AO19" s="55"/>
      <c r="AP19" s="56" t="b">
        <f t="shared" ref="AP19:AP21" si="10">IF(AND(AD19&gt;=$U$12,AI19&gt;=$AH$12,AN19&lt;=$AU$12),TRUE,FALSE)</f>
        <v>0</v>
      </c>
      <c r="AQ19" s="32">
        <v>0</v>
      </c>
      <c r="AR19" s="33" t="s">
        <v>21</v>
      </c>
      <c r="AS19" s="33">
        <f t="shared" ref="AS19:AS21" si="11">ROUND(AQ19*10.7639,0)</f>
        <v>0</v>
      </c>
      <c r="AT19" s="33" t="s">
        <v>22</v>
      </c>
      <c r="AU19" s="35" t="str">
        <f t="shared" ref="AU19:AU21" si="12">CONCATENATE("(",AS19," ",AT19,")")</f>
        <v>(0 lx)</v>
      </c>
      <c r="AV19" s="40">
        <v>2.4</v>
      </c>
      <c r="AW19" s="33" t="s">
        <v>21</v>
      </c>
      <c r="AX19" s="33">
        <f t="shared" ref="AX19:AX21" si="13">ROUND(AV19*10.7639,0)</f>
        <v>26</v>
      </c>
      <c r="AY19" s="33" t="s">
        <v>22</v>
      </c>
      <c r="AZ19" s="35" t="str">
        <f t="shared" ref="AZ19:AZ21" si="14">CONCATENATE("(",AX19," ",AY19,")")</f>
        <v>(26 lx)</v>
      </c>
      <c r="BA19" s="37">
        <v>119</v>
      </c>
      <c r="BB19" s="55" t="s">
        <v>60</v>
      </c>
      <c r="BC19" s="56" t="b">
        <f t="shared" ref="BC19:BC21" si="15">IF(AND(AQ19&gt;=$U$12,AV19&gt;=$AH$12,BA19&lt;=$AU$12),TRUE,FALSE)</f>
        <v>0</v>
      </c>
      <c r="BD19" s="30"/>
      <c r="BE19" s="30"/>
    </row>
    <row r="20" spans="1:57" x14ac:dyDescent="0.25">
      <c r="A20" s="30"/>
      <c r="B20" s="30"/>
      <c r="C20" s="31" t="s">
        <v>36</v>
      </c>
      <c r="D20" s="32">
        <v>0.3</v>
      </c>
      <c r="E20" s="33" t="s">
        <v>21</v>
      </c>
      <c r="F20" s="33">
        <f t="shared" ref="F20:F21" si="16">ROUND(D20*10.7639,0)</f>
        <v>3</v>
      </c>
      <c r="G20" s="33" t="s">
        <v>22</v>
      </c>
      <c r="H20" s="35" t="str">
        <f t="shared" ref="H20:H21" si="17">CONCATENATE("(",F20," ",G20,")")</f>
        <v>(3 lx)</v>
      </c>
      <c r="I20" s="40">
        <v>4.2</v>
      </c>
      <c r="J20" s="33" t="s">
        <v>21</v>
      </c>
      <c r="K20" s="33">
        <f t="shared" ref="K20:K21" si="18">ROUND(I20*10.7639,0)</f>
        <v>45</v>
      </c>
      <c r="L20" s="33" t="s">
        <v>22</v>
      </c>
      <c r="M20" s="35" t="str">
        <f t="shared" ref="M20:M21" si="19">CONCATENATE("(",K20," ",L20,")")</f>
        <v>(45 lx)</v>
      </c>
      <c r="N20" s="37">
        <v>13</v>
      </c>
      <c r="O20" s="55">
        <v>31.4</v>
      </c>
      <c r="P20" s="56" t="b">
        <f t="shared" si="0"/>
        <v>1</v>
      </c>
      <c r="Q20" s="39">
        <v>0.1</v>
      </c>
      <c r="R20" s="33" t="s">
        <v>21</v>
      </c>
      <c r="S20" s="33">
        <f t="shared" si="1"/>
        <v>1</v>
      </c>
      <c r="T20" s="33" t="s">
        <v>22</v>
      </c>
      <c r="U20" s="35" t="str">
        <f t="shared" si="2"/>
        <v>(1 lx)</v>
      </c>
      <c r="V20" s="40">
        <v>3.2</v>
      </c>
      <c r="W20" s="33" t="s">
        <v>21</v>
      </c>
      <c r="X20" s="33">
        <f t="shared" si="3"/>
        <v>34</v>
      </c>
      <c r="Y20" s="33" t="s">
        <v>22</v>
      </c>
      <c r="Z20" s="35" t="str">
        <f t="shared" si="4"/>
        <v>(34 lx)</v>
      </c>
      <c r="AA20" s="37">
        <v>26.6</v>
      </c>
      <c r="AB20" s="55">
        <v>72.3</v>
      </c>
      <c r="AC20" s="56" t="b">
        <f t="shared" si="5"/>
        <v>0</v>
      </c>
      <c r="AD20" s="32"/>
      <c r="AE20" s="33" t="s">
        <v>21</v>
      </c>
      <c r="AF20" s="33">
        <f t="shared" si="6"/>
        <v>0</v>
      </c>
      <c r="AG20" s="33" t="s">
        <v>22</v>
      </c>
      <c r="AH20" s="35" t="str">
        <f t="shared" si="7"/>
        <v>(0 lx)</v>
      </c>
      <c r="AI20" s="36"/>
      <c r="AJ20" s="33" t="s">
        <v>21</v>
      </c>
      <c r="AK20" s="33">
        <f t="shared" si="8"/>
        <v>0</v>
      </c>
      <c r="AL20" s="33" t="s">
        <v>22</v>
      </c>
      <c r="AM20" s="35" t="str">
        <f t="shared" si="9"/>
        <v>(0 lx)</v>
      </c>
      <c r="AN20" s="37"/>
      <c r="AO20" s="55"/>
      <c r="AP20" s="56" t="b">
        <f t="shared" si="10"/>
        <v>0</v>
      </c>
      <c r="AQ20" s="32">
        <v>0</v>
      </c>
      <c r="AR20" s="33" t="s">
        <v>21</v>
      </c>
      <c r="AS20" s="33">
        <f t="shared" si="11"/>
        <v>0</v>
      </c>
      <c r="AT20" s="33" t="s">
        <v>22</v>
      </c>
      <c r="AU20" s="35" t="str">
        <f t="shared" si="12"/>
        <v>(0 lx)</v>
      </c>
      <c r="AV20" s="40">
        <v>2.2000000000000002</v>
      </c>
      <c r="AW20" s="33" t="s">
        <v>21</v>
      </c>
      <c r="AX20" s="33">
        <f t="shared" si="13"/>
        <v>24</v>
      </c>
      <c r="AY20" s="33" t="s">
        <v>22</v>
      </c>
      <c r="AZ20" s="35" t="str">
        <f t="shared" si="14"/>
        <v>(24 lx)</v>
      </c>
      <c r="BA20" s="37">
        <v>109</v>
      </c>
      <c r="BB20" s="55">
        <v>431.5</v>
      </c>
      <c r="BC20" s="56" t="b">
        <f t="shared" si="15"/>
        <v>0</v>
      </c>
      <c r="BD20" s="30"/>
      <c r="BE20" s="30"/>
    </row>
    <row r="21" spans="1:57" ht="15.75" thickBot="1" x14ac:dyDescent="0.3">
      <c r="A21" s="30"/>
      <c r="B21" s="30"/>
      <c r="C21" s="41" t="s">
        <v>37</v>
      </c>
      <c r="D21" s="42">
        <v>0.3</v>
      </c>
      <c r="E21" s="43" t="s">
        <v>21</v>
      </c>
      <c r="F21" s="43">
        <f t="shared" si="16"/>
        <v>3</v>
      </c>
      <c r="G21" s="43" t="s">
        <v>22</v>
      </c>
      <c r="H21" s="44" t="str">
        <f t="shared" si="17"/>
        <v>(3 lx)</v>
      </c>
      <c r="I21" s="45">
        <v>3.7</v>
      </c>
      <c r="J21" s="43" t="s">
        <v>21</v>
      </c>
      <c r="K21" s="43">
        <f t="shared" si="18"/>
        <v>40</v>
      </c>
      <c r="L21" s="43" t="s">
        <v>22</v>
      </c>
      <c r="M21" s="44" t="str">
        <f t="shared" si="19"/>
        <v>(40 lx)</v>
      </c>
      <c r="N21" s="46">
        <v>13.4</v>
      </c>
      <c r="O21" s="57">
        <v>30.5</v>
      </c>
      <c r="P21" s="58" t="b">
        <f t="shared" si="0"/>
        <v>1</v>
      </c>
      <c r="Q21" s="48">
        <v>0.1</v>
      </c>
      <c r="R21" s="43" t="s">
        <v>21</v>
      </c>
      <c r="S21" s="43">
        <f t="shared" si="1"/>
        <v>1</v>
      </c>
      <c r="T21" s="43" t="s">
        <v>22</v>
      </c>
      <c r="U21" s="44" t="str">
        <f t="shared" si="2"/>
        <v>(1 lx)</v>
      </c>
      <c r="V21" s="45">
        <v>2.8</v>
      </c>
      <c r="W21" s="43" t="s">
        <v>21</v>
      </c>
      <c r="X21" s="43">
        <f t="shared" si="3"/>
        <v>30</v>
      </c>
      <c r="Y21" s="43" t="s">
        <v>22</v>
      </c>
      <c r="Z21" s="44" t="str">
        <f t="shared" si="4"/>
        <v>(30 lx)</v>
      </c>
      <c r="AA21" s="46">
        <v>21.8</v>
      </c>
      <c r="AB21" s="57">
        <v>54.4</v>
      </c>
      <c r="AC21" s="58" t="b">
        <f t="shared" si="5"/>
        <v>0</v>
      </c>
      <c r="AD21" s="42"/>
      <c r="AE21" s="43" t="s">
        <v>21</v>
      </c>
      <c r="AF21" s="43">
        <f t="shared" si="6"/>
        <v>0</v>
      </c>
      <c r="AG21" s="43" t="s">
        <v>22</v>
      </c>
      <c r="AH21" s="44" t="str">
        <f t="shared" si="7"/>
        <v>(0 lx)</v>
      </c>
      <c r="AI21" s="49"/>
      <c r="AJ21" s="43" t="s">
        <v>21</v>
      </c>
      <c r="AK21" s="43">
        <f t="shared" si="8"/>
        <v>0</v>
      </c>
      <c r="AL21" s="43" t="s">
        <v>22</v>
      </c>
      <c r="AM21" s="44" t="str">
        <f t="shared" si="9"/>
        <v>(0 lx)</v>
      </c>
      <c r="AN21" s="46"/>
      <c r="AO21" s="57"/>
      <c r="AP21" s="58" t="b">
        <f t="shared" si="10"/>
        <v>0</v>
      </c>
      <c r="AQ21" s="42">
        <v>0</v>
      </c>
      <c r="AR21" s="43" t="s">
        <v>21</v>
      </c>
      <c r="AS21" s="43">
        <f t="shared" si="11"/>
        <v>0</v>
      </c>
      <c r="AT21" s="43" t="s">
        <v>22</v>
      </c>
      <c r="AU21" s="44" t="str">
        <f t="shared" si="12"/>
        <v>(0 lx)</v>
      </c>
      <c r="AV21" s="45">
        <v>2</v>
      </c>
      <c r="AW21" s="43" t="s">
        <v>21</v>
      </c>
      <c r="AX21" s="43">
        <f t="shared" si="13"/>
        <v>22</v>
      </c>
      <c r="AY21" s="43" t="s">
        <v>22</v>
      </c>
      <c r="AZ21" s="44" t="str">
        <f t="shared" si="14"/>
        <v>(22 lx)</v>
      </c>
      <c r="BA21" s="46">
        <v>65.3</v>
      </c>
      <c r="BB21" s="57">
        <v>229.7</v>
      </c>
      <c r="BC21" s="58" t="b">
        <f t="shared" si="15"/>
        <v>0</v>
      </c>
      <c r="BD21" s="30"/>
      <c r="BE21" s="30"/>
    </row>
    <row r="22" spans="1:57" x14ac:dyDescent="0.25">
      <c r="I22" s="50"/>
      <c r="J22" s="50"/>
      <c r="K22" s="50"/>
      <c r="L22" s="50"/>
      <c r="M22" s="50"/>
      <c r="Q22" s="51"/>
      <c r="R22" s="51"/>
      <c r="S22" s="51"/>
      <c r="T22" s="51"/>
      <c r="U22" s="51"/>
      <c r="AB22" s="51"/>
      <c r="AC22" s="51"/>
      <c r="AD22" s="52"/>
      <c r="AE22" s="52"/>
      <c r="AF22" s="52"/>
      <c r="AG22" s="52"/>
      <c r="AH22" s="52"/>
      <c r="AN22" s="51"/>
    </row>
    <row r="23" spans="1:57" x14ac:dyDescent="0.25">
      <c r="C23" t="s">
        <v>29</v>
      </c>
      <c r="D23" s="17" t="s">
        <v>70</v>
      </c>
      <c r="E23" s="17"/>
      <c r="F23" s="17"/>
      <c r="G23" s="17"/>
      <c r="H23" s="17"/>
    </row>
    <row r="24" spans="1:57" x14ac:dyDescent="0.25">
      <c r="N24" s="17"/>
    </row>
    <row r="26" spans="1:57" x14ac:dyDescent="0.25">
      <c r="A26" s="2"/>
      <c r="B26" s="2"/>
      <c r="C26" s="2" t="s">
        <v>62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</row>
    <row r="27" spans="1:57" x14ac:dyDescent="0.25">
      <c r="A27" s="2"/>
      <c r="B27" s="2"/>
      <c r="C27" s="2" t="s">
        <v>71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</row>
    <row r="28" spans="1:57" ht="15.75" thickBot="1" x14ac:dyDescent="0.3"/>
    <row r="29" spans="1:57" x14ac:dyDescent="0.25">
      <c r="A29" s="17"/>
      <c r="B29" s="17"/>
      <c r="C29" s="18" t="s">
        <v>9</v>
      </c>
      <c r="D29" s="19" t="s">
        <v>10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1"/>
      <c r="Q29" s="19" t="s">
        <v>11</v>
      </c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1"/>
      <c r="AD29" s="19" t="s">
        <v>12</v>
      </c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1"/>
      <c r="AQ29" s="19" t="s">
        <v>13</v>
      </c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1"/>
      <c r="BD29" s="17"/>
      <c r="BE29" s="17"/>
    </row>
    <row r="30" spans="1:57" ht="45" x14ac:dyDescent="0.25">
      <c r="A30" s="22"/>
      <c r="B30" s="22"/>
      <c r="C30" s="23" t="s">
        <v>14</v>
      </c>
      <c r="D30" s="24" t="s">
        <v>15</v>
      </c>
      <c r="E30" s="25"/>
      <c r="F30" s="25"/>
      <c r="G30" s="25"/>
      <c r="H30" s="26"/>
      <c r="I30" s="27" t="s">
        <v>16</v>
      </c>
      <c r="J30" s="25"/>
      <c r="K30" s="25"/>
      <c r="L30" s="25"/>
      <c r="M30" s="26"/>
      <c r="N30" s="28" t="s">
        <v>17</v>
      </c>
      <c r="O30" s="53" t="s">
        <v>18</v>
      </c>
      <c r="P30" s="54" t="s">
        <v>19</v>
      </c>
      <c r="Q30" s="24" t="s">
        <v>15</v>
      </c>
      <c r="R30" s="25"/>
      <c r="S30" s="25"/>
      <c r="T30" s="25"/>
      <c r="U30" s="26"/>
      <c r="V30" s="27" t="s">
        <v>16</v>
      </c>
      <c r="W30" s="25"/>
      <c r="X30" s="25"/>
      <c r="Y30" s="25"/>
      <c r="Z30" s="26"/>
      <c r="AA30" s="28" t="s">
        <v>17</v>
      </c>
      <c r="AB30" s="53" t="s">
        <v>18</v>
      </c>
      <c r="AC30" s="54" t="s">
        <v>19</v>
      </c>
      <c r="AD30" s="24" t="s">
        <v>15</v>
      </c>
      <c r="AE30" s="25"/>
      <c r="AF30" s="25"/>
      <c r="AG30" s="25"/>
      <c r="AH30" s="26"/>
      <c r="AI30" s="27" t="s">
        <v>16</v>
      </c>
      <c r="AJ30" s="25"/>
      <c r="AK30" s="25"/>
      <c r="AL30" s="25"/>
      <c r="AM30" s="26"/>
      <c r="AN30" s="28" t="s">
        <v>17</v>
      </c>
      <c r="AO30" s="53" t="s">
        <v>18</v>
      </c>
      <c r="AP30" s="54" t="s">
        <v>19</v>
      </c>
      <c r="AQ30" s="24" t="s">
        <v>15</v>
      </c>
      <c r="AR30" s="25"/>
      <c r="AS30" s="25"/>
      <c r="AT30" s="25"/>
      <c r="AU30" s="26"/>
      <c r="AV30" s="27" t="s">
        <v>16</v>
      </c>
      <c r="AW30" s="25"/>
      <c r="AX30" s="25"/>
      <c r="AY30" s="25"/>
      <c r="AZ30" s="26"/>
      <c r="BA30" s="28" t="s">
        <v>17</v>
      </c>
      <c r="BB30" s="53" t="s">
        <v>18</v>
      </c>
      <c r="BC30" s="54" t="s">
        <v>19</v>
      </c>
      <c r="BD30" s="22"/>
      <c r="BE30" s="22"/>
    </row>
    <row r="31" spans="1:57" x14ac:dyDescent="0.25">
      <c r="A31" s="30"/>
      <c r="B31" s="30"/>
      <c r="C31" s="31" t="s">
        <v>34</v>
      </c>
      <c r="D31" s="32">
        <v>0.1</v>
      </c>
      <c r="E31" s="33" t="s">
        <v>21</v>
      </c>
      <c r="F31" s="33">
        <f t="shared" ref="F31:F34" si="20">ROUND(D31*10.7639,0)</f>
        <v>1</v>
      </c>
      <c r="G31" s="33" t="s">
        <v>22</v>
      </c>
      <c r="H31" s="35" t="str">
        <f t="shared" ref="H31:H34" si="21">CONCATENATE("(",F31," ",G31,")")</f>
        <v>(1 lx)</v>
      </c>
      <c r="I31" s="40">
        <v>6</v>
      </c>
      <c r="J31" s="33" t="s">
        <v>21</v>
      </c>
      <c r="K31" s="33">
        <f t="shared" ref="K31:K34" si="22">ROUND(I31*10.7639,0)</f>
        <v>65</v>
      </c>
      <c r="L31" s="33" t="s">
        <v>22</v>
      </c>
      <c r="M31" s="35" t="str">
        <f t="shared" ref="M31:M34" si="23">CONCATENATE("(",K31," ",L31,")")</f>
        <v>(65 lx)</v>
      </c>
      <c r="N31" s="37">
        <v>85.9</v>
      </c>
      <c r="O31" s="55">
        <v>413.6</v>
      </c>
      <c r="P31" s="56" t="b">
        <f>IF(AND(D31&gt;=$U$12,I31&gt;=$AH$12,N31&lt;=$AU$12),TRUE,FALSE)</f>
        <v>0</v>
      </c>
      <c r="Q31" s="39">
        <v>0.1</v>
      </c>
      <c r="R31" s="33" t="s">
        <v>21</v>
      </c>
      <c r="S31" s="33">
        <f t="shared" ref="S31:S34" si="24">ROUND(Q31*10.7639,0)</f>
        <v>1</v>
      </c>
      <c r="T31" s="33" t="s">
        <v>22</v>
      </c>
      <c r="U31" s="35" t="str">
        <f t="shared" ref="U31:U34" si="25">CONCATENATE("(",S31," ",T31,")")</f>
        <v>(1 lx)</v>
      </c>
      <c r="V31" s="40">
        <v>4.4000000000000004</v>
      </c>
      <c r="W31" s="33" t="s">
        <v>21</v>
      </c>
      <c r="X31" s="33">
        <f t="shared" ref="X31:X34" si="26">ROUND(V31*10.7639,0)</f>
        <v>47</v>
      </c>
      <c r="Y31" s="33" t="s">
        <v>22</v>
      </c>
      <c r="Z31" s="35" t="str">
        <f t="shared" ref="Z31:Z34" si="27">CONCATENATE("(",X31," ",Y31,")")</f>
        <v>(47 lx)</v>
      </c>
      <c r="AA31" s="37">
        <v>55.4</v>
      </c>
      <c r="AB31" s="55">
        <v>287.5</v>
      </c>
      <c r="AC31" s="56" t="b">
        <f>IF(AND(Q31&gt;=$U$12,V31&gt;=$AH$12,AA31&lt;=$AU$12),TRUE,FALSE)</f>
        <v>0</v>
      </c>
      <c r="AD31" s="32">
        <v>0.1</v>
      </c>
      <c r="AE31" s="33" t="s">
        <v>21</v>
      </c>
      <c r="AF31" s="33">
        <f t="shared" ref="AF31:AF34" si="28">ROUND(AD31*10.7639,0)</f>
        <v>1</v>
      </c>
      <c r="AG31" s="33" t="s">
        <v>22</v>
      </c>
      <c r="AH31" s="35" t="str">
        <f t="shared" ref="AH31:AH34" si="29">CONCATENATE("(",AF31," ",AG31,")")</f>
        <v>(1 lx)</v>
      </c>
      <c r="AI31" s="36">
        <v>3.4</v>
      </c>
      <c r="AJ31" s="33" t="s">
        <v>21</v>
      </c>
      <c r="AK31" s="33">
        <f t="shared" ref="AK31:AK34" si="30">ROUND(AI31*10.7639,0)</f>
        <v>37</v>
      </c>
      <c r="AL31" s="33" t="s">
        <v>22</v>
      </c>
      <c r="AM31" s="35" t="str">
        <f t="shared" ref="AM31:AM34" si="31">CONCATENATE("(",AK31," ",AL31,")")</f>
        <v>(37 lx)</v>
      </c>
      <c r="AN31" s="37">
        <v>48.3</v>
      </c>
      <c r="AO31" s="55">
        <v>282.7</v>
      </c>
      <c r="AP31" s="56" t="b">
        <f>IF(AND(AD31&gt;=$U$12,AI31&gt;=$AH$12,AN31&lt;=$AU$12),TRUE,FALSE)</f>
        <v>0</v>
      </c>
      <c r="AQ31" s="32">
        <v>0</v>
      </c>
      <c r="AR31" s="33" t="s">
        <v>21</v>
      </c>
      <c r="AS31" s="33">
        <f t="shared" ref="AS31:AS34" si="32">ROUND(AQ31*10.7639,0)</f>
        <v>0</v>
      </c>
      <c r="AT31" s="33" t="s">
        <v>22</v>
      </c>
      <c r="AU31" s="35" t="str">
        <f t="shared" ref="AU31:AU34" si="33">CONCATENATE("(",AS31," ",AT31,")")</f>
        <v>(0 lx)</v>
      </c>
      <c r="AV31" s="40">
        <v>3</v>
      </c>
      <c r="AW31" s="33" t="s">
        <v>21</v>
      </c>
      <c r="AX31" s="33">
        <f t="shared" ref="AX31:AX34" si="34">ROUND(AV31*10.7639,0)</f>
        <v>32</v>
      </c>
      <c r="AY31" s="33" t="s">
        <v>22</v>
      </c>
      <c r="AZ31" s="35" t="str">
        <f t="shared" ref="AZ31:AZ34" si="35">CONCATENATE("(",AX31," ",AY31,")")</f>
        <v>(32 lx)</v>
      </c>
      <c r="BA31" s="37">
        <v>296</v>
      </c>
      <c r="BB31" s="55" t="s">
        <v>60</v>
      </c>
      <c r="BC31" s="56" t="b">
        <f>IF(AND(AQ31&gt;=$U$12,AV31&gt;=$AH$12,BA31&lt;=$AU$12),TRUE,FALSE)</f>
        <v>0</v>
      </c>
      <c r="BD31" s="30"/>
      <c r="BE31" s="30"/>
    </row>
    <row r="32" spans="1:57" x14ac:dyDescent="0.25">
      <c r="A32" s="30"/>
      <c r="B32" s="30"/>
      <c r="C32" s="31" t="s">
        <v>35</v>
      </c>
      <c r="D32" s="32">
        <v>0.6</v>
      </c>
      <c r="E32" s="33" t="s">
        <v>21</v>
      </c>
      <c r="F32" s="33">
        <f t="shared" si="20"/>
        <v>6</v>
      </c>
      <c r="G32" s="33" t="s">
        <v>22</v>
      </c>
      <c r="H32" s="35" t="str">
        <f t="shared" si="21"/>
        <v>(6 lx)</v>
      </c>
      <c r="I32" s="40">
        <v>5.6</v>
      </c>
      <c r="J32" s="33" t="s">
        <v>21</v>
      </c>
      <c r="K32" s="33">
        <f t="shared" si="22"/>
        <v>60</v>
      </c>
      <c r="L32" s="33" t="s">
        <v>22</v>
      </c>
      <c r="M32" s="35" t="str">
        <f t="shared" si="23"/>
        <v>(60 lx)</v>
      </c>
      <c r="N32" s="37">
        <v>9.1999999999999993</v>
      </c>
      <c r="O32" s="55">
        <v>38.9</v>
      </c>
      <c r="P32" s="56" t="b">
        <f t="shared" ref="P32:P34" si="36">IF(AND(D32&gt;=$U$12,I32&gt;=$AH$12,N32&lt;=$AU$12),TRUE,FALSE)</f>
        <v>1</v>
      </c>
      <c r="Q32" s="39">
        <v>0.5</v>
      </c>
      <c r="R32" s="33" t="s">
        <v>21</v>
      </c>
      <c r="S32" s="33">
        <f t="shared" si="24"/>
        <v>5</v>
      </c>
      <c r="T32" s="33" t="s">
        <v>22</v>
      </c>
      <c r="U32" s="35" t="str">
        <f t="shared" si="25"/>
        <v>(5 lx)</v>
      </c>
      <c r="V32" s="40">
        <v>4.4000000000000004</v>
      </c>
      <c r="W32" s="33" t="s">
        <v>21</v>
      </c>
      <c r="X32" s="33">
        <f t="shared" si="26"/>
        <v>47</v>
      </c>
      <c r="Y32" s="33" t="s">
        <v>22</v>
      </c>
      <c r="Z32" s="35" t="str">
        <f t="shared" si="27"/>
        <v>(47 lx)</v>
      </c>
      <c r="AA32" s="37">
        <v>8.4</v>
      </c>
      <c r="AB32" s="55">
        <v>36.799999999999997</v>
      </c>
      <c r="AC32" s="56" t="b">
        <f t="shared" ref="AC32:AC34" si="37">IF(AND(Q32&gt;=$U$12,V32&gt;=$AH$12,AA32&lt;=$AU$12),TRUE,FALSE)</f>
        <v>1</v>
      </c>
      <c r="AD32" s="32">
        <v>0.2</v>
      </c>
      <c r="AE32" s="33" t="s">
        <v>21</v>
      </c>
      <c r="AF32" s="33">
        <f t="shared" si="28"/>
        <v>2</v>
      </c>
      <c r="AG32" s="33" t="s">
        <v>22</v>
      </c>
      <c r="AH32" s="35" t="str">
        <f t="shared" si="29"/>
        <v>(2 lx)</v>
      </c>
      <c r="AI32" s="36">
        <v>3.5</v>
      </c>
      <c r="AJ32" s="33" t="s">
        <v>21</v>
      </c>
      <c r="AK32" s="33">
        <f t="shared" si="30"/>
        <v>38</v>
      </c>
      <c r="AL32" s="33" t="s">
        <v>22</v>
      </c>
      <c r="AM32" s="35" t="str">
        <f t="shared" si="31"/>
        <v>(38 lx)</v>
      </c>
      <c r="AN32" s="37">
        <v>16.7</v>
      </c>
      <c r="AO32" s="55">
        <v>81.2</v>
      </c>
      <c r="AP32" s="56" t="b">
        <f t="shared" ref="AP32:AP34" si="38">IF(AND(AD32&gt;=$U$12,AI32&gt;=$AH$12,AN32&lt;=$AU$12),TRUE,FALSE)</f>
        <v>0</v>
      </c>
      <c r="AQ32" s="32">
        <v>0</v>
      </c>
      <c r="AR32" s="33" t="s">
        <v>21</v>
      </c>
      <c r="AS32" s="33">
        <f t="shared" si="32"/>
        <v>0</v>
      </c>
      <c r="AT32" s="33" t="s">
        <v>22</v>
      </c>
      <c r="AU32" s="35" t="str">
        <f t="shared" si="33"/>
        <v>(0 lx)</v>
      </c>
      <c r="AV32" s="40">
        <v>2.9</v>
      </c>
      <c r="AW32" s="33" t="s">
        <v>21</v>
      </c>
      <c r="AX32" s="33">
        <f t="shared" si="34"/>
        <v>31</v>
      </c>
      <c r="AY32" s="33" t="s">
        <v>22</v>
      </c>
      <c r="AZ32" s="35" t="str">
        <f t="shared" si="35"/>
        <v>(31 lx)</v>
      </c>
      <c r="BA32" s="37">
        <v>97.7</v>
      </c>
      <c r="BB32" s="55" t="s">
        <v>60</v>
      </c>
      <c r="BC32" s="56" t="b">
        <f t="shared" ref="BC32:BC34" si="39">IF(AND(AQ32&gt;=$U$12,AV32&gt;=$AH$12,BA32&lt;=$AU$12),TRUE,FALSE)</f>
        <v>0</v>
      </c>
      <c r="BD32" s="30"/>
      <c r="BE32" s="30"/>
    </row>
    <row r="33" spans="1:57" x14ac:dyDescent="0.25">
      <c r="A33" s="30"/>
      <c r="B33" s="30"/>
      <c r="C33" s="31" t="s">
        <v>36</v>
      </c>
      <c r="D33" s="32">
        <v>0.7</v>
      </c>
      <c r="E33" s="33" t="s">
        <v>21</v>
      </c>
      <c r="F33" s="33">
        <f t="shared" si="20"/>
        <v>8</v>
      </c>
      <c r="G33" s="33" t="s">
        <v>22</v>
      </c>
      <c r="H33" s="35" t="str">
        <f t="shared" si="21"/>
        <v>(8 lx)</v>
      </c>
      <c r="I33" s="40">
        <v>5.5</v>
      </c>
      <c r="J33" s="33" t="s">
        <v>21</v>
      </c>
      <c r="K33" s="33">
        <f t="shared" si="22"/>
        <v>59</v>
      </c>
      <c r="L33" s="33" t="s">
        <v>22</v>
      </c>
      <c r="M33" s="35" t="str">
        <f t="shared" si="23"/>
        <v>(59 lx)</v>
      </c>
      <c r="N33" s="37">
        <v>7.7</v>
      </c>
      <c r="O33" s="55">
        <v>23.5</v>
      </c>
      <c r="P33" s="56" t="b">
        <f t="shared" si="36"/>
        <v>1</v>
      </c>
      <c r="Q33" s="39">
        <v>0.3</v>
      </c>
      <c r="R33" s="33" t="s">
        <v>21</v>
      </c>
      <c r="S33" s="33">
        <f t="shared" si="24"/>
        <v>3</v>
      </c>
      <c r="T33" s="33" t="s">
        <v>22</v>
      </c>
      <c r="U33" s="35" t="str">
        <f t="shared" si="25"/>
        <v>(3 lx)</v>
      </c>
      <c r="V33" s="40">
        <v>4.2</v>
      </c>
      <c r="W33" s="33" t="s">
        <v>21</v>
      </c>
      <c r="X33" s="33">
        <f t="shared" si="26"/>
        <v>45</v>
      </c>
      <c r="Y33" s="33" t="s">
        <v>22</v>
      </c>
      <c r="Z33" s="35" t="str">
        <f t="shared" si="27"/>
        <v>(45 lx)</v>
      </c>
      <c r="AA33" s="37">
        <v>13.9</v>
      </c>
      <c r="AB33" s="55">
        <v>45.9</v>
      </c>
      <c r="AC33" s="56" t="b">
        <f t="shared" si="37"/>
        <v>1</v>
      </c>
      <c r="AD33" s="32">
        <v>0.2</v>
      </c>
      <c r="AE33" s="33" t="s">
        <v>21</v>
      </c>
      <c r="AF33" s="33">
        <f t="shared" si="28"/>
        <v>2</v>
      </c>
      <c r="AG33" s="33" t="s">
        <v>22</v>
      </c>
      <c r="AH33" s="35" t="str">
        <f t="shared" si="29"/>
        <v>(2 lx)</v>
      </c>
      <c r="AI33" s="36">
        <v>3.4</v>
      </c>
      <c r="AJ33" s="33" t="s">
        <v>21</v>
      </c>
      <c r="AK33" s="33">
        <f t="shared" si="30"/>
        <v>37</v>
      </c>
      <c r="AL33" s="33" t="s">
        <v>22</v>
      </c>
      <c r="AM33" s="35" t="str">
        <f t="shared" si="31"/>
        <v>(37 lx)</v>
      </c>
      <c r="AN33" s="37">
        <v>21.4</v>
      </c>
      <c r="AO33" s="55">
        <v>78.3</v>
      </c>
      <c r="AP33" s="56" t="b">
        <f t="shared" si="38"/>
        <v>0</v>
      </c>
      <c r="AQ33" s="32">
        <v>0.1</v>
      </c>
      <c r="AR33" s="33" t="s">
        <v>21</v>
      </c>
      <c r="AS33" s="33">
        <f t="shared" si="32"/>
        <v>1</v>
      </c>
      <c r="AT33" s="33" t="s">
        <v>22</v>
      </c>
      <c r="AU33" s="35" t="str">
        <f t="shared" si="33"/>
        <v>(1 lx)</v>
      </c>
      <c r="AV33" s="40">
        <v>2.8</v>
      </c>
      <c r="AW33" s="33" t="s">
        <v>21</v>
      </c>
      <c r="AX33" s="33">
        <f t="shared" si="34"/>
        <v>30</v>
      </c>
      <c r="AY33" s="33" t="s">
        <v>22</v>
      </c>
      <c r="AZ33" s="35" t="str">
        <f t="shared" si="35"/>
        <v>(30 lx)</v>
      </c>
      <c r="BA33" s="37">
        <v>56.8</v>
      </c>
      <c r="BB33" s="55">
        <v>274.60000000000002</v>
      </c>
      <c r="BC33" s="56" t="b">
        <f t="shared" si="39"/>
        <v>0</v>
      </c>
      <c r="BD33" s="30"/>
      <c r="BE33" s="30"/>
    </row>
    <row r="34" spans="1:57" ht="15.75" thickBot="1" x14ac:dyDescent="0.3">
      <c r="A34" s="30"/>
      <c r="B34" s="30"/>
      <c r="C34" s="41" t="s">
        <v>37</v>
      </c>
      <c r="D34" s="42">
        <v>0.5</v>
      </c>
      <c r="E34" s="43" t="s">
        <v>21</v>
      </c>
      <c r="F34" s="43">
        <f t="shared" si="20"/>
        <v>5</v>
      </c>
      <c r="G34" s="43" t="s">
        <v>22</v>
      </c>
      <c r="H34" s="44" t="str">
        <f t="shared" si="21"/>
        <v>(5 lx)</v>
      </c>
      <c r="I34" s="45">
        <v>5.2</v>
      </c>
      <c r="J34" s="43" t="s">
        <v>21</v>
      </c>
      <c r="K34" s="43">
        <f t="shared" si="22"/>
        <v>56</v>
      </c>
      <c r="L34" s="43" t="s">
        <v>22</v>
      </c>
      <c r="M34" s="44" t="str">
        <f t="shared" si="23"/>
        <v>(56 lx)</v>
      </c>
      <c r="N34" s="46">
        <v>10.8</v>
      </c>
      <c r="O34" s="57">
        <v>23.9</v>
      </c>
      <c r="P34" s="58" t="b">
        <f t="shared" si="36"/>
        <v>1</v>
      </c>
      <c r="Q34" s="48">
        <v>0.2</v>
      </c>
      <c r="R34" s="43" t="s">
        <v>21</v>
      </c>
      <c r="S34" s="43">
        <f t="shared" si="24"/>
        <v>2</v>
      </c>
      <c r="T34" s="43" t="s">
        <v>22</v>
      </c>
      <c r="U34" s="44" t="str">
        <f t="shared" si="25"/>
        <v>(2 lx)</v>
      </c>
      <c r="V34" s="45">
        <v>3.9</v>
      </c>
      <c r="W34" s="43" t="s">
        <v>21</v>
      </c>
      <c r="X34" s="43">
        <f t="shared" si="26"/>
        <v>42</v>
      </c>
      <c r="Y34" s="43" t="s">
        <v>22</v>
      </c>
      <c r="Z34" s="44" t="str">
        <f t="shared" si="27"/>
        <v>(42 lx)</v>
      </c>
      <c r="AA34" s="46">
        <v>18.600000000000001</v>
      </c>
      <c r="AB34" s="57">
        <v>44.6</v>
      </c>
      <c r="AC34" s="58" t="b">
        <f t="shared" si="37"/>
        <v>0</v>
      </c>
      <c r="AD34" s="42">
        <v>0.1</v>
      </c>
      <c r="AE34" s="43" t="s">
        <v>21</v>
      </c>
      <c r="AF34" s="43">
        <f t="shared" si="28"/>
        <v>1</v>
      </c>
      <c r="AG34" s="43" t="s">
        <v>22</v>
      </c>
      <c r="AH34" s="44" t="str">
        <f t="shared" si="29"/>
        <v>(1 lx)</v>
      </c>
      <c r="AI34" s="49">
        <v>3.2</v>
      </c>
      <c r="AJ34" s="43" t="s">
        <v>21</v>
      </c>
      <c r="AK34" s="43">
        <f t="shared" si="30"/>
        <v>34</v>
      </c>
      <c r="AL34" s="43" t="s">
        <v>22</v>
      </c>
      <c r="AM34" s="44" t="str">
        <f t="shared" si="31"/>
        <v>(34 lx)</v>
      </c>
      <c r="AN34" s="46">
        <v>26.8</v>
      </c>
      <c r="AO34" s="57">
        <v>71.5</v>
      </c>
      <c r="AP34" s="58" t="b">
        <f t="shared" si="38"/>
        <v>0</v>
      </c>
      <c r="AQ34" s="42">
        <v>0.1</v>
      </c>
      <c r="AR34" s="43" t="s">
        <v>21</v>
      </c>
      <c r="AS34" s="43">
        <f t="shared" si="32"/>
        <v>1</v>
      </c>
      <c r="AT34" s="43" t="s">
        <v>22</v>
      </c>
      <c r="AU34" s="44" t="str">
        <f t="shared" si="33"/>
        <v>(1 lx)</v>
      </c>
      <c r="AV34" s="45">
        <v>2.7</v>
      </c>
      <c r="AW34" s="43" t="s">
        <v>21</v>
      </c>
      <c r="AX34" s="43">
        <f t="shared" si="34"/>
        <v>29</v>
      </c>
      <c r="AY34" s="43" t="s">
        <v>22</v>
      </c>
      <c r="AZ34" s="44" t="str">
        <f t="shared" si="35"/>
        <v>(29 lx)</v>
      </c>
      <c r="BA34" s="46">
        <v>54</v>
      </c>
      <c r="BB34" s="57">
        <v>184.2</v>
      </c>
      <c r="BC34" s="58" t="b">
        <f t="shared" si="39"/>
        <v>0</v>
      </c>
      <c r="BD34" s="30"/>
      <c r="BE34" s="30"/>
    </row>
    <row r="35" spans="1:57" x14ac:dyDescent="0.25">
      <c r="I35" s="50"/>
      <c r="J35" s="50"/>
      <c r="K35" s="50"/>
      <c r="L35" s="50"/>
      <c r="M35" s="50"/>
      <c r="Q35" s="51"/>
      <c r="R35" s="51"/>
      <c r="S35" s="51"/>
      <c r="T35" s="51"/>
      <c r="U35" s="51"/>
      <c r="AB35" s="51"/>
      <c r="AC35" s="51"/>
      <c r="AD35" s="52"/>
      <c r="AE35" s="52"/>
      <c r="AF35" s="52"/>
      <c r="AG35" s="52"/>
      <c r="AH35" s="52"/>
      <c r="AN35" s="51"/>
    </row>
    <row r="36" spans="1:57" x14ac:dyDescent="0.25">
      <c r="C36" t="s">
        <v>29</v>
      </c>
      <c r="D36" s="17" t="s">
        <v>72</v>
      </c>
      <c r="E36" s="17"/>
      <c r="F36" s="17"/>
      <c r="G36" s="17"/>
      <c r="H36" s="17"/>
    </row>
    <row r="37" spans="1:57" x14ac:dyDescent="0.25">
      <c r="D37" s="17"/>
      <c r="E37" s="17"/>
      <c r="F37" s="17"/>
      <c r="G37" s="17"/>
      <c r="H37" s="17"/>
    </row>
    <row r="38" spans="1:57" x14ac:dyDescent="0.25">
      <c r="N38" s="17"/>
    </row>
    <row r="39" spans="1:57" x14ac:dyDescent="0.25">
      <c r="A39" s="2"/>
      <c r="B39" s="2"/>
      <c r="C39" s="2" t="s">
        <v>62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</row>
    <row r="40" spans="1:57" x14ac:dyDescent="0.25">
      <c r="C40" s="2" t="s">
        <v>73</v>
      </c>
    </row>
    <row r="41" spans="1:57" ht="15.75" thickBot="1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</row>
    <row r="42" spans="1:57" x14ac:dyDescent="0.25">
      <c r="A42" s="17"/>
      <c r="B42" s="17"/>
      <c r="C42" s="18" t="s">
        <v>9</v>
      </c>
      <c r="D42" s="19" t="s">
        <v>10</v>
      </c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1"/>
      <c r="Q42" s="19" t="s">
        <v>11</v>
      </c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1"/>
      <c r="AD42" s="19" t="s">
        <v>12</v>
      </c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1"/>
      <c r="AQ42" s="19" t="s">
        <v>13</v>
      </c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1"/>
      <c r="BD42" s="17"/>
      <c r="BE42" s="17"/>
    </row>
    <row r="43" spans="1:57" ht="45" x14ac:dyDescent="0.25">
      <c r="A43" s="22"/>
      <c r="B43" s="22"/>
      <c r="C43" s="23" t="s">
        <v>14</v>
      </c>
      <c r="D43" s="24" t="s">
        <v>15</v>
      </c>
      <c r="E43" s="25"/>
      <c r="F43" s="25"/>
      <c r="G43" s="25"/>
      <c r="H43" s="26"/>
      <c r="I43" s="27" t="s">
        <v>16</v>
      </c>
      <c r="J43" s="25"/>
      <c r="K43" s="25"/>
      <c r="L43" s="25"/>
      <c r="M43" s="26"/>
      <c r="N43" s="28" t="s">
        <v>17</v>
      </c>
      <c r="O43" s="53" t="s">
        <v>18</v>
      </c>
      <c r="P43" s="54" t="s">
        <v>19</v>
      </c>
      <c r="Q43" s="24" t="s">
        <v>15</v>
      </c>
      <c r="R43" s="25"/>
      <c r="S43" s="25"/>
      <c r="T43" s="25"/>
      <c r="U43" s="26"/>
      <c r="V43" s="27" t="s">
        <v>16</v>
      </c>
      <c r="W43" s="25"/>
      <c r="X43" s="25"/>
      <c r="Y43" s="25"/>
      <c r="Z43" s="26"/>
      <c r="AA43" s="28" t="s">
        <v>17</v>
      </c>
      <c r="AB43" s="53" t="s">
        <v>18</v>
      </c>
      <c r="AC43" s="54" t="s">
        <v>19</v>
      </c>
      <c r="AD43" s="24" t="s">
        <v>15</v>
      </c>
      <c r="AE43" s="25"/>
      <c r="AF43" s="25"/>
      <c r="AG43" s="25"/>
      <c r="AH43" s="26"/>
      <c r="AI43" s="27" t="s">
        <v>16</v>
      </c>
      <c r="AJ43" s="25"/>
      <c r="AK43" s="25"/>
      <c r="AL43" s="25"/>
      <c r="AM43" s="26"/>
      <c r="AN43" s="28" t="s">
        <v>17</v>
      </c>
      <c r="AO43" s="53" t="s">
        <v>18</v>
      </c>
      <c r="AP43" s="54" t="s">
        <v>19</v>
      </c>
      <c r="AQ43" s="24" t="s">
        <v>15</v>
      </c>
      <c r="AR43" s="25"/>
      <c r="AS43" s="25"/>
      <c r="AT43" s="25"/>
      <c r="AU43" s="26"/>
      <c r="AV43" s="27" t="s">
        <v>16</v>
      </c>
      <c r="AW43" s="25"/>
      <c r="AX43" s="25"/>
      <c r="AY43" s="25"/>
      <c r="AZ43" s="26"/>
      <c r="BA43" s="28" t="s">
        <v>17</v>
      </c>
      <c r="BB43" s="53" t="s">
        <v>18</v>
      </c>
      <c r="BC43" s="54" t="s">
        <v>19</v>
      </c>
      <c r="BD43" s="22"/>
      <c r="BE43" s="22"/>
    </row>
    <row r="44" spans="1:57" x14ac:dyDescent="0.25">
      <c r="A44" s="30"/>
      <c r="B44" s="30"/>
      <c r="C44" s="31" t="s">
        <v>34</v>
      </c>
      <c r="D44" s="32">
        <v>0.1</v>
      </c>
      <c r="E44" s="33" t="s">
        <v>21</v>
      </c>
      <c r="F44" s="33">
        <f t="shared" ref="F44:F47" si="40">ROUND(D44*10.7639,0)</f>
        <v>1</v>
      </c>
      <c r="G44" s="33" t="s">
        <v>22</v>
      </c>
      <c r="H44" s="35" t="str">
        <f t="shared" ref="H44:H47" si="41">CONCATENATE("(",F44," ",G44,")")</f>
        <v>(1 lx)</v>
      </c>
      <c r="I44" s="40">
        <v>8</v>
      </c>
      <c r="J44" s="33" t="s">
        <v>21</v>
      </c>
      <c r="K44" s="33">
        <f t="shared" ref="K44:K47" si="42">ROUND(I44*10.7639,0)</f>
        <v>86</v>
      </c>
      <c r="L44" s="33" t="s">
        <v>22</v>
      </c>
      <c r="M44" s="35" t="str">
        <f t="shared" ref="M44:M47" si="43">CONCATENATE("(",K44," ",L44,")")</f>
        <v>(86 lx)</v>
      </c>
      <c r="N44" s="37">
        <v>114.3</v>
      </c>
      <c r="O44" s="55" t="s">
        <v>60</v>
      </c>
      <c r="P44" s="56" t="b">
        <f>IF(AND(D44&gt;=$U$12,I44&gt;=$AH$12,N44&lt;=$AU$12),TRUE,FALSE)</f>
        <v>0</v>
      </c>
      <c r="Q44" s="39">
        <v>0.1</v>
      </c>
      <c r="R44" s="33" t="s">
        <v>21</v>
      </c>
      <c r="S44" s="33">
        <f t="shared" ref="S44:S47" si="44">ROUND(Q44*10.7639,0)</f>
        <v>1</v>
      </c>
      <c r="T44" s="33" t="s">
        <v>22</v>
      </c>
      <c r="U44" s="35" t="str">
        <f t="shared" ref="U44:U47" si="45">CONCATENATE("(",S44," ",T44,")")</f>
        <v>(1 lx)</v>
      </c>
      <c r="V44" s="36">
        <v>5.8</v>
      </c>
      <c r="W44" s="33" t="s">
        <v>21</v>
      </c>
      <c r="X44" s="33">
        <f t="shared" ref="X44:X47" si="46">ROUND(V44*10.7639,0)</f>
        <v>62</v>
      </c>
      <c r="Y44" s="33" t="s">
        <v>22</v>
      </c>
      <c r="Z44" s="35" t="str">
        <f t="shared" ref="Z44:Z47" si="47">CONCATENATE("(",X44," ",Y44,")")</f>
        <v>(62 lx)</v>
      </c>
      <c r="AA44" s="37">
        <v>64.099999999999994</v>
      </c>
      <c r="AB44" s="55">
        <v>297.10000000000002</v>
      </c>
      <c r="AC44" s="56" t="b">
        <f>IF(AND(Q44&gt;=$U$12,V44&gt;=$AH$12,AA44&lt;=$AU$12),TRUE,FALSE)</f>
        <v>0</v>
      </c>
      <c r="AD44" s="32">
        <v>0.1</v>
      </c>
      <c r="AE44" s="33" t="s">
        <v>21</v>
      </c>
      <c r="AF44" s="33">
        <f t="shared" ref="AF44:AF47" si="48">ROUND(AD44*10.7639,0)</f>
        <v>1</v>
      </c>
      <c r="AG44" s="33" t="s">
        <v>22</v>
      </c>
      <c r="AH44" s="35" t="str">
        <f t="shared" ref="AH44:AH47" si="49">CONCATENATE("(",AF44," ",AG44,")")</f>
        <v>(1 lx)</v>
      </c>
      <c r="AI44" s="36">
        <v>4.3</v>
      </c>
      <c r="AJ44" s="33" t="s">
        <v>21</v>
      </c>
      <c r="AK44" s="33">
        <f t="shared" ref="AK44:AK47" si="50">ROUND(AI44*10.7639,0)</f>
        <v>46</v>
      </c>
      <c r="AL44" s="33" t="s">
        <v>22</v>
      </c>
      <c r="AM44" s="35" t="str">
        <f t="shared" ref="AM44:AM47" si="51">CONCATENATE("(",AK44," ",AL44,")")</f>
        <v>(46 lx)</v>
      </c>
      <c r="AN44" s="37">
        <v>53.8</v>
      </c>
      <c r="AO44" s="55">
        <v>251.6</v>
      </c>
      <c r="AP44" s="56" t="b">
        <f>IF(AND(AD44&gt;=$U$12,AI44&gt;=$AH$12,AN44&lt;=$AU$12),TRUE,FALSE)</f>
        <v>0</v>
      </c>
      <c r="AQ44" s="32">
        <v>0</v>
      </c>
      <c r="AR44" s="33" t="s">
        <v>21</v>
      </c>
      <c r="AS44" s="33">
        <f t="shared" ref="AS44:AS47" si="52">ROUND(AQ44*10.7639,0)</f>
        <v>0</v>
      </c>
      <c r="AT44" s="33" t="s">
        <v>22</v>
      </c>
      <c r="AU44" s="35" t="str">
        <f t="shared" ref="AU44:AU47" si="53">CONCATENATE("(",AS44," ",AT44,")")</f>
        <v>(0 lx)</v>
      </c>
      <c r="AV44" s="40">
        <v>3.9</v>
      </c>
      <c r="AW44" s="33" t="s">
        <v>21</v>
      </c>
      <c r="AX44" s="33">
        <f t="shared" ref="AX44:AX47" si="54">ROUND(AV44*10.7639,0)</f>
        <v>42</v>
      </c>
      <c r="AY44" s="33" t="s">
        <v>22</v>
      </c>
      <c r="AZ44" s="35" t="str">
        <f t="shared" ref="AZ44:AZ47" si="55">CONCATENATE("(",AX44," ",AY44,")")</f>
        <v>(42 lx)</v>
      </c>
      <c r="BA44" s="37">
        <v>192.5</v>
      </c>
      <c r="BB44" s="55" t="s">
        <v>60</v>
      </c>
      <c r="BC44" s="56" t="b">
        <f>IF(AND(AQ44&gt;=$U$12,AV44&gt;=$AH$12,BA44&lt;=$AU$12),TRUE,FALSE)</f>
        <v>0</v>
      </c>
      <c r="BD44" s="30"/>
      <c r="BE44" s="30"/>
    </row>
    <row r="45" spans="1:57" x14ac:dyDescent="0.25">
      <c r="A45" s="30"/>
      <c r="B45" s="30"/>
      <c r="C45" s="31" t="s">
        <v>35</v>
      </c>
      <c r="D45" s="32">
        <v>0.6</v>
      </c>
      <c r="E45" s="33" t="s">
        <v>21</v>
      </c>
      <c r="F45" s="33">
        <f t="shared" si="40"/>
        <v>6</v>
      </c>
      <c r="G45" s="33" t="s">
        <v>22</v>
      </c>
      <c r="H45" s="35" t="str">
        <f t="shared" si="41"/>
        <v>(6 lx)</v>
      </c>
      <c r="I45" s="40">
        <v>7.3</v>
      </c>
      <c r="J45" s="33" t="s">
        <v>21</v>
      </c>
      <c r="K45" s="33">
        <f t="shared" si="42"/>
        <v>79</v>
      </c>
      <c r="L45" s="33" t="s">
        <v>22</v>
      </c>
      <c r="M45" s="35" t="str">
        <f t="shared" si="43"/>
        <v>(79 lx)</v>
      </c>
      <c r="N45" s="37">
        <v>11.7</v>
      </c>
      <c r="O45" s="55">
        <v>40.200000000000003</v>
      </c>
      <c r="P45" s="56" t="b">
        <f t="shared" ref="P45:P47" si="56">IF(AND(D45&gt;=$U$12,I45&gt;=$AH$12,N45&lt;=$AU$12),TRUE,FALSE)</f>
        <v>1</v>
      </c>
      <c r="Q45" s="39">
        <v>0.5</v>
      </c>
      <c r="R45" s="33" t="s">
        <v>21</v>
      </c>
      <c r="S45" s="33">
        <f t="shared" si="44"/>
        <v>5</v>
      </c>
      <c r="T45" s="33" t="s">
        <v>22</v>
      </c>
      <c r="U45" s="35" t="str">
        <f t="shared" si="45"/>
        <v>(5 lx)</v>
      </c>
      <c r="V45" s="36">
        <v>5.6</v>
      </c>
      <c r="W45" s="33" t="s">
        <v>21</v>
      </c>
      <c r="X45" s="33">
        <f t="shared" si="46"/>
        <v>60</v>
      </c>
      <c r="Y45" s="33" t="s">
        <v>22</v>
      </c>
      <c r="Z45" s="35" t="str">
        <f t="shared" si="47"/>
        <v>(60 lx)</v>
      </c>
      <c r="AA45" s="37">
        <v>10.5</v>
      </c>
      <c r="AB45" s="55">
        <v>38</v>
      </c>
      <c r="AC45" s="56" t="b">
        <f t="shared" ref="AC45:AC47" si="57">IF(AND(Q45&gt;=$U$12,V45&gt;=$AH$12,AA45&lt;=$AU$12),TRUE,FALSE)</f>
        <v>1</v>
      </c>
      <c r="AD45" s="32">
        <v>0.5</v>
      </c>
      <c r="AE45" s="33" t="s">
        <v>21</v>
      </c>
      <c r="AF45" s="33">
        <f t="shared" si="48"/>
        <v>5</v>
      </c>
      <c r="AG45" s="33" t="s">
        <v>22</v>
      </c>
      <c r="AH45" s="35" t="str">
        <f t="shared" si="49"/>
        <v>(5 lx)</v>
      </c>
      <c r="AI45" s="36">
        <v>4.5</v>
      </c>
      <c r="AJ45" s="33" t="s">
        <v>21</v>
      </c>
      <c r="AK45" s="33">
        <f t="shared" si="50"/>
        <v>48</v>
      </c>
      <c r="AL45" s="33" t="s">
        <v>22</v>
      </c>
      <c r="AM45" s="35" t="str">
        <f t="shared" si="51"/>
        <v>(48 lx)</v>
      </c>
      <c r="AN45" s="37">
        <v>9.9</v>
      </c>
      <c r="AO45" s="55">
        <v>40.200000000000003</v>
      </c>
      <c r="AP45" s="56" t="b">
        <f t="shared" ref="AP45:AP47" si="58">IF(AND(AD45&gt;=$U$12,AI45&gt;=$AH$12,AN45&lt;=$AU$12),TRUE,FALSE)</f>
        <v>1</v>
      </c>
      <c r="AQ45" s="32">
        <v>0.1</v>
      </c>
      <c r="AR45" s="33" t="s">
        <v>21</v>
      </c>
      <c r="AS45" s="33">
        <f t="shared" si="52"/>
        <v>1</v>
      </c>
      <c r="AT45" s="33" t="s">
        <v>22</v>
      </c>
      <c r="AU45" s="35" t="str">
        <f t="shared" si="53"/>
        <v>(1 lx)</v>
      </c>
      <c r="AV45" s="40">
        <v>3.7</v>
      </c>
      <c r="AW45" s="33" t="s">
        <v>21</v>
      </c>
      <c r="AX45" s="33">
        <f t="shared" si="54"/>
        <v>40</v>
      </c>
      <c r="AY45" s="33" t="s">
        <v>22</v>
      </c>
      <c r="AZ45" s="35" t="str">
        <f t="shared" si="55"/>
        <v>(40 lx)</v>
      </c>
      <c r="BA45" s="37">
        <v>37.299999999999997</v>
      </c>
      <c r="BB45" s="55">
        <v>201.1</v>
      </c>
      <c r="BC45" s="56" t="b">
        <f t="shared" ref="BC45:BC47" si="59">IF(AND(AQ45&gt;=$U$12,AV45&gt;=$AH$12,BA45&lt;=$AU$12),TRUE,FALSE)</f>
        <v>0</v>
      </c>
      <c r="BD45" s="30"/>
      <c r="BE45" s="30"/>
    </row>
    <row r="46" spans="1:57" x14ac:dyDescent="0.25">
      <c r="A46" s="30"/>
      <c r="B46" s="30"/>
      <c r="C46" s="31" t="s">
        <v>36</v>
      </c>
      <c r="D46" s="32">
        <v>1.2</v>
      </c>
      <c r="E46" s="33" t="s">
        <v>21</v>
      </c>
      <c r="F46" s="33">
        <f t="shared" si="40"/>
        <v>13</v>
      </c>
      <c r="G46" s="33" t="s">
        <v>22</v>
      </c>
      <c r="H46" s="35" t="str">
        <f t="shared" si="41"/>
        <v>(13 lx)</v>
      </c>
      <c r="I46" s="36">
        <v>6.7</v>
      </c>
      <c r="J46" s="33" t="s">
        <v>21</v>
      </c>
      <c r="K46" s="33">
        <f t="shared" si="42"/>
        <v>72</v>
      </c>
      <c r="L46" s="33" t="s">
        <v>22</v>
      </c>
      <c r="M46" s="35" t="str">
        <f t="shared" si="43"/>
        <v>(72 lx)</v>
      </c>
      <c r="N46" s="37">
        <v>5.5</v>
      </c>
      <c r="O46" s="55">
        <v>15.2</v>
      </c>
      <c r="P46" s="56" t="b">
        <f t="shared" si="56"/>
        <v>1</v>
      </c>
      <c r="Q46" s="39">
        <v>1</v>
      </c>
      <c r="R46" s="33" t="s">
        <v>21</v>
      </c>
      <c r="S46" s="33">
        <f t="shared" si="44"/>
        <v>11</v>
      </c>
      <c r="T46" s="33" t="s">
        <v>22</v>
      </c>
      <c r="U46" s="35" t="str">
        <f t="shared" si="45"/>
        <v>(11 lx)</v>
      </c>
      <c r="V46" s="36">
        <v>5.0999999999999996</v>
      </c>
      <c r="W46" s="33" t="s">
        <v>21</v>
      </c>
      <c r="X46" s="33">
        <f t="shared" si="46"/>
        <v>55</v>
      </c>
      <c r="Y46" s="33" t="s">
        <v>22</v>
      </c>
      <c r="Z46" s="35" t="str">
        <f t="shared" si="47"/>
        <v>(55 lx)</v>
      </c>
      <c r="AA46" s="37">
        <v>4.9000000000000004</v>
      </c>
      <c r="AB46" s="55">
        <v>14.8</v>
      </c>
      <c r="AC46" s="56" t="b">
        <f t="shared" si="57"/>
        <v>1</v>
      </c>
      <c r="AD46" s="32">
        <v>0.9</v>
      </c>
      <c r="AE46" s="33" t="s">
        <v>21</v>
      </c>
      <c r="AF46" s="33">
        <f t="shared" si="48"/>
        <v>10</v>
      </c>
      <c r="AG46" s="33" t="s">
        <v>22</v>
      </c>
      <c r="AH46" s="35" t="str">
        <f t="shared" si="49"/>
        <v>(10 lx)</v>
      </c>
      <c r="AI46" s="36">
        <v>4.2</v>
      </c>
      <c r="AJ46" s="33" t="s">
        <v>21</v>
      </c>
      <c r="AK46" s="33">
        <f t="shared" si="50"/>
        <v>45</v>
      </c>
      <c r="AL46" s="33" t="s">
        <v>22</v>
      </c>
      <c r="AM46" s="35" t="str">
        <f t="shared" si="51"/>
        <v>(45 lx)</v>
      </c>
      <c r="AN46" s="37">
        <v>4.8</v>
      </c>
      <c r="AO46" s="55">
        <v>15.9</v>
      </c>
      <c r="AP46" s="56" t="b">
        <f t="shared" si="58"/>
        <v>1</v>
      </c>
      <c r="AQ46" s="32">
        <v>0.3</v>
      </c>
      <c r="AR46" s="33" t="s">
        <v>21</v>
      </c>
      <c r="AS46" s="33">
        <f t="shared" si="52"/>
        <v>3</v>
      </c>
      <c r="AT46" s="33" t="s">
        <v>22</v>
      </c>
      <c r="AU46" s="35" t="str">
        <f t="shared" si="53"/>
        <v>(3 lx)</v>
      </c>
      <c r="AV46" s="40">
        <v>3.5</v>
      </c>
      <c r="AW46" s="33" t="s">
        <v>21</v>
      </c>
      <c r="AX46" s="33">
        <f t="shared" si="54"/>
        <v>38</v>
      </c>
      <c r="AY46" s="33" t="s">
        <v>22</v>
      </c>
      <c r="AZ46" s="35" t="str">
        <f t="shared" si="55"/>
        <v>(38 lx)</v>
      </c>
      <c r="BA46" s="37">
        <v>13.9</v>
      </c>
      <c r="BB46" s="55">
        <v>61.3</v>
      </c>
      <c r="BC46" s="56" t="b">
        <f t="shared" si="59"/>
        <v>1</v>
      </c>
      <c r="BD46" s="30"/>
      <c r="BE46" s="30"/>
    </row>
    <row r="47" spans="1:57" ht="15.75" thickBot="1" x14ac:dyDescent="0.3">
      <c r="A47" s="30"/>
      <c r="B47" s="30"/>
      <c r="C47" s="41" t="s">
        <v>37</v>
      </c>
      <c r="D47" s="42">
        <v>1.6</v>
      </c>
      <c r="E47" s="43" t="s">
        <v>21</v>
      </c>
      <c r="F47" s="43">
        <f t="shared" si="40"/>
        <v>17</v>
      </c>
      <c r="G47" s="43" t="s">
        <v>22</v>
      </c>
      <c r="H47" s="44" t="str">
        <f t="shared" si="41"/>
        <v>(17 lx)</v>
      </c>
      <c r="I47" s="45">
        <v>6.3</v>
      </c>
      <c r="J47" s="43" t="s">
        <v>21</v>
      </c>
      <c r="K47" s="43">
        <f t="shared" si="42"/>
        <v>68</v>
      </c>
      <c r="L47" s="43" t="s">
        <v>22</v>
      </c>
      <c r="M47" s="44" t="str">
        <f t="shared" si="43"/>
        <v>(68 lx)</v>
      </c>
      <c r="N47" s="46">
        <v>4.0999999999999996</v>
      </c>
      <c r="O47" s="57">
        <v>9.4</v>
      </c>
      <c r="P47" s="58" t="b">
        <f t="shared" si="56"/>
        <v>1</v>
      </c>
      <c r="Q47" s="48">
        <v>1.3</v>
      </c>
      <c r="R47" s="43" t="s">
        <v>21</v>
      </c>
      <c r="S47" s="43">
        <f t="shared" si="44"/>
        <v>14</v>
      </c>
      <c r="T47" s="43" t="s">
        <v>22</v>
      </c>
      <c r="U47" s="44" t="str">
        <f t="shared" si="45"/>
        <v>(14 lx)</v>
      </c>
      <c r="V47" s="49">
        <v>4.8</v>
      </c>
      <c r="W47" s="43" t="s">
        <v>21</v>
      </c>
      <c r="X47" s="43">
        <f t="shared" si="46"/>
        <v>52</v>
      </c>
      <c r="Y47" s="43" t="s">
        <v>22</v>
      </c>
      <c r="Z47" s="44" t="str">
        <f t="shared" si="47"/>
        <v>(52 lx)</v>
      </c>
      <c r="AA47" s="46">
        <v>3.7</v>
      </c>
      <c r="AB47" s="57">
        <v>9.4</v>
      </c>
      <c r="AC47" s="58" t="b">
        <f t="shared" si="57"/>
        <v>1</v>
      </c>
      <c r="AD47" s="42">
        <v>0.8</v>
      </c>
      <c r="AE47" s="43" t="s">
        <v>21</v>
      </c>
      <c r="AF47" s="43">
        <f t="shared" si="48"/>
        <v>9</v>
      </c>
      <c r="AG47" s="43" t="s">
        <v>22</v>
      </c>
      <c r="AH47" s="44" t="str">
        <f t="shared" si="49"/>
        <v>(9 lx)</v>
      </c>
      <c r="AI47" s="49">
        <v>3.9</v>
      </c>
      <c r="AJ47" s="43" t="s">
        <v>21</v>
      </c>
      <c r="AK47" s="43">
        <f t="shared" si="50"/>
        <v>42</v>
      </c>
      <c r="AL47" s="43" t="s">
        <v>22</v>
      </c>
      <c r="AM47" s="44" t="str">
        <f t="shared" si="51"/>
        <v>(42 lx)</v>
      </c>
      <c r="AN47" s="46">
        <v>4.5999999999999996</v>
      </c>
      <c r="AO47" s="57">
        <v>13</v>
      </c>
      <c r="AP47" s="58" t="b">
        <f t="shared" si="58"/>
        <v>1</v>
      </c>
      <c r="AQ47" s="42">
        <v>0.3</v>
      </c>
      <c r="AR47" s="43" t="s">
        <v>21</v>
      </c>
      <c r="AS47" s="43">
        <f t="shared" si="52"/>
        <v>3</v>
      </c>
      <c r="AT47" s="43" t="s">
        <v>22</v>
      </c>
      <c r="AU47" s="44" t="str">
        <f t="shared" si="53"/>
        <v>(3 lx)</v>
      </c>
      <c r="AV47" s="45">
        <v>3.3</v>
      </c>
      <c r="AW47" s="43" t="s">
        <v>21</v>
      </c>
      <c r="AX47" s="43">
        <f t="shared" si="54"/>
        <v>36</v>
      </c>
      <c r="AY47" s="43" t="s">
        <v>22</v>
      </c>
      <c r="AZ47" s="44" t="str">
        <f t="shared" si="55"/>
        <v>(36 lx)</v>
      </c>
      <c r="BA47" s="46">
        <v>10.5</v>
      </c>
      <c r="BB47" s="57">
        <v>37.9</v>
      </c>
      <c r="BC47" s="58" t="b">
        <f t="shared" si="59"/>
        <v>1</v>
      </c>
      <c r="BD47" s="30"/>
      <c r="BE47" s="30"/>
    </row>
    <row r="49" spans="1:57" x14ac:dyDescent="0.25">
      <c r="C49" t="s">
        <v>29</v>
      </c>
      <c r="D49" s="17" t="s">
        <v>74</v>
      </c>
      <c r="E49" s="17"/>
      <c r="F49" s="17"/>
      <c r="G49" s="17"/>
      <c r="H49" s="17"/>
    </row>
    <row r="50" spans="1:57" x14ac:dyDescent="0.25">
      <c r="D50" s="17"/>
      <c r="E50" s="17"/>
      <c r="F50" s="17"/>
      <c r="G50" s="17"/>
      <c r="H50" s="17"/>
    </row>
    <row r="52" spans="1:57" x14ac:dyDescent="0.25">
      <c r="A52" s="2"/>
      <c r="B52" s="2"/>
      <c r="C52" s="2" t="s">
        <v>75</v>
      </c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</row>
    <row r="53" spans="1:57" x14ac:dyDescent="0.25">
      <c r="C53" s="2" t="s">
        <v>69</v>
      </c>
    </row>
    <row r="54" spans="1:57" ht="15.75" thickBot="1" x14ac:dyDescent="0.3"/>
    <row r="55" spans="1:57" x14ac:dyDescent="0.25">
      <c r="A55" s="17"/>
      <c r="B55" s="17"/>
      <c r="C55" s="18" t="s">
        <v>9</v>
      </c>
      <c r="D55" s="19" t="s">
        <v>10</v>
      </c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1"/>
      <c r="Q55" s="19" t="s">
        <v>11</v>
      </c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1"/>
      <c r="AD55" s="19" t="s">
        <v>12</v>
      </c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1"/>
      <c r="AQ55" s="19" t="s">
        <v>13</v>
      </c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1"/>
      <c r="BD55" s="17"/>
      <c r="BE55" s="17"/>
    </row>
    <row r="56" spans="1:57" ht="45" x14ac:dyDescent="0.25">
      <c r="A56" s="22"/>
      <c r="B56" s="22"/>
      <c r="C56" s="23" t="s">
        <v>14</v>
      </c>
      <c r="D56" s="24" t="s">
        <v>15</v>
      </c>
      <c r="E56" s="25"/>
      <c r="F56" s="25"/>
      <c r="G56" s="25"/>
      <c r="H56" s="26"/>
      <c r="I56" s="27" t="s">
        <v>16</v>
      </c>
      <c r="J56" s="25"/>
      <c r="K56" s="25"/>
      <c r="L56" s="25"/>
      <c r="M56" s="26"/>
      <c r="N56" s="28" t="s">
        <v>17</v>
      </c>
      <c r="O56" s="53" t="s">
        <v>18</v>
      </c>
      <c r="P56" s="54" t="s">
        <v>19</v>
      </c>
      <c r="Q56" s="24" t="s">
        <v>15</v>
      </c>
      <c r="R56" s="25"/>
      <c r="S56" s="25"/>
      <c r="T56" s="25"/>
      <c r="U56" s="26"/>
      <c r="V56" s="27" t="s">
        <v>16</v>
      </c>
      <c r="W56" s="25"/>
      <c r="X56" s="25"/>
      <c r="Y56" s="25"/>
      <c r="Z56" s="26"/>
      <c r="AA56" s="28" t="s">
        <v>17</v>
      </c>
      <c r="AB56" s="53" t="s">
        <v>18</v>
      </c>
      <c r="AC56" s="54" t="s">
        <v>19</v>
      </c>
      <c r="AD56" s="24" t="s">
        <v>15</v>
      </c>
      <c r="AE56" s="25"/>
      <c r="AF56" s="25"/>
      <c r="AG56" s="25"/>
      <c r="AH56" s="26"/>
      <c r="AI56" s="27" t="s">
        <v>16</v>
      </c>
      <c r="AJ56" s="25"/>
      <c r="AK56" s="25"/>
      <c r="AL56" s="25"/>
      <c r="AM56" s="26"/>
      <c r="AN56" s="28" t="s">
        <v>17</v>
      </c>
      <c r="AO56" s="53" t="s">
        <v>18</v>
      </c>
      <c r="AP56" s="54" t="s">
        <v>19</v>
      </c>
      <c r="AQ56" s="24" t="s">
        <v>15</v>
      </c>
      <c r="AR56" s="25"/>
      <c r="AS56" s="25"/>
      <c r="AT56" s="25"/>
      <c r="AU56" s="26"/>
      <c r="AV56" s="27" t="s">
        <v>16</v>
      </c>
      <c r="AW56" s="25"/>
      <c r="AX56" s="25"/>
      <c r="AY56" s="25"/>
      <c r="AZ56" s="26"/>
      <c r="BA56" s="28" t="s">
        <v>17</v>
      </c>
      <c r="BB56" s="53" t="s">
        <v>18</v>
      </c>
      <c r="BC56" s="54" t="s">
        <v>19</v>
      </c>
      <c r="BD56" s="22"/>
      <c r="BE56" s="22"/>
    </row>
    <row r="57" spans="1:57" x14ac:dyDescent="0.25">
      <c r="A57" s="30"/>
      <c r="B57" s="30"/>
      <c r="C57" s="31" t="s">
        <v>34</v>
      </c>
      <c r="D57" s="32">
        <v>0.1</v>
      </c>
      <c r="E57" s="33" t="s">
        <v>21</v>
      </c>
      <c r="F57" s="33">
        <f t="shared" ref="F57:F60" si="60">ROUND(D57*10.7639,0)</f>
        <v>1</v>
      </c>
      <c r="G57" s="33" t="s">
        <v>22</v>
      </c>
      <c r="H57" s="35" t="str">
        <f t="shared" ref="H57:H60" si="61">CONCATENATE("(",F57," ",G57,")")</f>
        <v>(1 lx)</v>
      </c>
      <c r="I57" s="40">
        <v>6.4</v>
      </c>
      <c r="J57" s="33" t="s">
        <v>21</v>
      </c>
      <c r="K57" s="33">
        <f t="shared" ref="K57:K60" si="62">ROUND(I57*10.7639,0)</f>
        <v>69</v>
      </c>
      <c r="L57" s="33" t="s">
        <v>22</v>
      </c>
      <c r="M57" s="35" t="str">
        <f t="shared" ref="M57:M60" si="63">CONCATENATE("(",K57," ",L57,")")</f>
        <v>(69 lx)</v>
      </c>
      <c r="N57" s="37">
        <v>45.4</v>
      </c>
      <c r="O57" s="55">
        <v>264.60000000000002</v>
      </c>
      <c r="P57" s="56" t="b">
        <f>IF(AND(D57&gt;=$U$12,I57&gt;=$AH$12,N57&lt;=$AU$12),TRUE,FALSE)</f>
        <v>0</v>
      </c>
      <c r="Q57" s="39">
        <v>0.1</v>
      </c>
      <c r="R57" s="33" t="s">
        <v>21</v>
      </c>
      <c r="S57" s="33">
        <f t="shared" ref="S57:S60" si="64">ROUND(Q57*10.7639,0)</f>
        <v>1</v>
      </c>
      <c r="T57" s="33" t="s">
        <v>22</v>
      </c>
      <c r="U57" s="35" t="str">
        <f t="shared" ref="U57:U60" si="65">CONCATENATE("(",S57," ",T57,")")</f>
        <v>(1 lx)</v>
      </c>
      <c r="V57" s="36">
        <v>4.8</v>
      </c>
      <c r="W57" s="33" t="s">
        <v>21</v>
      </c>
      <c r="X57" s="33">
        <f t="shared" ref="X57:X60" si="66">ROUND(V57*10.7639,0)</f>
        <v>52</v>
      </c>
      <c r="Y57" s="33" t="s">
        <v>22</v>
      </c>
      <c r="Z57" s="35" t="str">
        <f t="shared" ref="Z57:Z60" si="67">CONCATENATE("(",X57," ",Y57,")")</f>
        <v>(52 lx)</v>
      </c>
      <c r="AA57" s="37">
        <v>52.9</v>
      </c>
      <c r="AB57" s="55">
        <v>322.60000000000002</v>
      </c>
      <c r="AC57" s="56" t="b">
        <f>IF(AND(Q57&gt;=$U$12,V57&gt;=$AH$12,AA57&lt;=$AU$12),TRUE,FALSE)</f>
        <v>0</v>
      </c>
      <c r="AD57" s="32">
        <v>0</v>
      </c>
      <c r="AE57" s="33" t="s">
        <v>21</v>
      </c>
      <c r="AF57" s="33">
        <f t="shared" ref="AF57:AF60" si="68">ROUND(AD57*10.7639,0)</f>
        <v>0</v>
      </c>
      <c r="AG57" s="33" t="s">
        <v>22</v>
      </c>
      <c r="AH57" s="35" t="str">
        <f t="shared" ref="AH57:AH60" si="69">CONCATENATE("(",AF57," ",AG57,")")</f>
        <v>(0 lx)</v>
      </c>
      <c r="AI57" s="36">
        <v>3.6</v>
      </c>
      <c r="AJ57" s="33" t="s">
        <v>21</v>
      </c>
      <c r="AK57" s="33">
        <f t="shared" ref="AK57:AK60" si="70">ROUND(AI57*10.7639,0)</f>
        <v>39</v>
      </c>
      <c r="AL57" s="33" t="s">
        <v>22</v>
      </c>
      <c r="AM57" s="35" t="str">
        <f t="shared" ref="AM57:AM60" si="71">CONCATENATE("(",AK57," ",AL57,")")</f>
        <v>(39 lx)</v>
      </c>
      <c r="AN57" s="37">
        <v>91</v>
      </c>
      <c r="AO57" s="55" t="s">
        <v>60</v>
      </c>
      <c r="AP57" s="56" t="b">
        <f>IF(AND(AD57&gt;=$U$12,AI57&gt;=$AH$12,AN57&lt;=$AU$12),TRUE,FALSE)</f>
        <v>0</v>
      </c>
      <c r="AQ57" s="32">
        <v>0</v>
      </c>
      <c r="AR57" s="33" t="s">
        <v>21</v>
      </c>
      <c r="AS57" s="33">
        <f t="shared" ref="AS57:AS60" si="72">ROUND(AQ57*10.7639,0)</f>
        <v>0</v>
      </c>
      <c r="AT57" s="33" t="s">
        <v>22</v>
      </c>
      <c r="AU57" s="35" t="str">
        <f t="shared" ref="AU57:AU60" si="73">CONCATENATE("(",AS57," ",AT57,")")</f>
        <v>(0 lx)</v>
      </c>
      <c r="AV57" s="40">
        <v>3.2</v>
      </c>
      <c r="AW57" s="33" t="s">
        <v>21</v>
      </c>
      <c r="AX57" s="33">
        <f t="shared" ref="AX57:AX60" si="74">ROUND(AV57*10.7639,0)</f>
        <v>34</v>
      </c>
      <c r="AY57" s="33" t="s">
        <v>22</v>
      </c>
      <c r="AZ57" s="35" t="str">
        <f t="shared" ref="AZ57:AZ60" si="75">CONCATENATE("(",AX57," ",AY57,")")</f>
        <v>(34 lx)</v>
      </c>
      <c r="BA57" s="37">
        <v>318</v>
      </c>
      <c r="BB57" s="55" t="s">
        <v>60</v>
      </c>
      <c r="BC57" s="56" t="b">
        <f>IF(AND(AQ57&gt;=$U$12,AV57&gt;=$AH$12,BA57&lt;=$AU$12),TRUE,FALSE)</f>
        <v>0</v>
      </c>
      <c r="BD57" s="30"/>
      <c r="BE57" s="30"/>
    </row>
    <row r="58" spans="1:57" x14ac:dyDescent="0.25">
      <c r="A58" s="30"/>
      <c r="B58" s="30"/>
      <c r="C58" s="31" t="s">
        <v>35</v>
      </c>
      <c r="D58" s="32">
        <v>0.5</v>
      </c>
      <c r="E58" s="33" t="s">
        <v>21</v>
      </c>
      <c r="F58" s="33">
        <f t="shared" si="60"/>
        <v>5</v>
      </c>
      <c r="G58" s="33" t="s">
        <v>22</v>
      </c>
      <c r="H58" s="35" t="str">
        <f t="shared" si="61"/>
        <v>(5 lx)</v>
      </c>
      <c r="I58" s="40">
        <v>6.5</v>
      </c>
      <c r="J58" s="33" t="s">
        <v>21</v>
      </c>
      <c r="K58" s="33">
        <f t="shared" si="62"/>
        <v>70</v>
      </c>
      <c r="L58" s="33" t="s">
        <v>22</v>
      </c>
      <c r="M58" s="35" t="str">
        <f t="shared" si="63"/>
        <v>(70 lx)</v>
      </c>
      <c r="N58" s="37">
        <v>14.1</v>
      </c>
      <c r="O58" s="55">
        <v>55</v>
      </c>
      <c r="P58" s="56" t="b">
        <f t="shared" ref="P58:P60" si="76">IF(AND(D58&gt;=$U$12,I58&gt;=$AH$12,N58&lt;=$AU$12),TRUE,FALSE)</f>
        <v>1</v>
      </c>
      <c r="Q58" s="39">
        <v>0.1</v>
      </c>
      <c r="R58" s="33" t="s">
        <v>21</v>
      </c>
      <c r="S58" s="33">
        <f t="shared" si="64"/>
        <v>1</v>
      </c>
      <c r="T58" s="33" t="s">
        <v>22</v>
      </c>
      <c r="U58" s="35" t="str">
        <f t="shared" si="65"/>
        <v>(1 lx)</v>
      </c>
      <c r="V58" s="36">
        <v>5.0999999999999996</v>
      </c>
      <c r="W58" s="33" t="s">
        <v>21</v>
      </c>
      <c r="X58" s="33">
        <f t="shared" si="66"/>
        <v>55</v>
      </c>
      <c r="Y58" s="33" t="s">
        <v>22</v>
      </c>
      <c r="Z58" s="35" t="str">
        <f t="shared" si="67"/>
        <v>(55 lx)</v>
      </c>
      <c r="AA58" s="37">
        <v>36.1</v>
      </c>
      <c r="AB58" s="55">
        <v>145.30000000000001</v>
      </c>
      <c r="AC58" s="56" t="b">
        <f t="shared" ref="AC58:AC60" si="77">IF(AND(Q58&gt;=$U$12,V58&gt;=$AH$12,AA58&lt;=$AU$12),TRUE,FALSE)</f>
        <v>0</v>
      </c>
      <c r="AD58" s="32">
        <v>0.1</v>
      </c>
      <c r="AE58" s="33" t="s">
        <v>21</v>
      </c>
      <c r="AF58" s="33">
        <f t="shared" si="68"/>
        <v>1</v>
      </c>
      <c r="AG58" s="33" t="s">
        <v>22</v>
      </c>
      <c r="AH58" s="35" t="str">
        <f t="shared" si="69"/>
        <v>(1 lx)</v>
      </c>
      <c r="AI58" s="36">
        <v>4.0999999999999996</v>
      </c>
      <c r="AJ58" s="33" t="s">
        <v>21</v>
      </c>
      <c r="AK58" s="33">
        <f t="shared" si="70"/>
        <v>44</v>
      </c>
      <c r="AL58" s="33" t="s">
        <v>22</v>
      </c>
      <c r="AM58" s="35" t="str">
        <f t="shared" si="71"/>
        <v>(44 lx)</v>
      </c>
      <c r="AN58" s="37">
        <v>58.1</v>
      </c>
      <c r="AO58" s="55">
        <v>257</v>
      </c>
      <c r="AP58" s="56" t="b">
        <f t="shared" ref="AP58:AP60" si="78">IF(AND(AD58&gt;=$U$12,AI58&gt;=$AH$12,AN58&lt;=$AU$12),TRUE,FALSE)</f>
        <v>0</v>
      </c>
      <c r="AQ58" s="32">
        <v>0</v>
      </c>
      <c r="AR58" s="33" t="s">
        <v>21</v>
      </c>
      <c r="AS58" s="33">
        <f t="shared" si="72"/>
        <v>0</v>
      </c>
      <c r="AT58" s="33" t="s">
        <v>22</v>
      </c>
      <c r="AU58" s="35" t="str">
        <f t="shared" si="73"/>
        <v>(0 lx)</v>
      </c>
      <c r="AV58" s="40">
        <v>3.4</v>
      </c>
      <c r="AW58" s="33" t="s">
        <v>21</v>
      </c>
      <c r="AX58" s="33">
        <f t="shared" si="74"/>
        <v>37</v>
      </c>
      <c r="AY58" s="33" t="s">
        <v>22</v>
      </c>
      <c r="AZ58" s="35" t="str">
        <f t="shared" si="75"/>
        <v>(37 lx)</v>
      </c>
      <c r="BA58" s="37">
        <v>170</v>
      </c>
      <c r="BB58" s="55" t="s">
        <v>60</v>
      </c>
      <c r="BC58" s="56" t="b">
        <f t="shared" ref="BC58:BC60" si="79">IF(AND(AQ58&gt;=$U$12,AV58&gt;=$AH$12,BA58&lt;=$AU$12),TRUE,FALSE)</f>
        <v>0</v>
      </c>
      <c r="BD58" s="30"/>
      <c r="BE58" s="30"/>
    </row>
    <row r="59" spans="1:57" x14ac:dyDescent="0.25">
      <c r="A59" s="30"/>
      <c r="B59" s="30"/>
      <c r="C59" s="31" t="s">
        <v>36</v>
      </c>
      <c r="D59" s="32">
        <v>0.4</v>
      </c>
      <c r="E59" s="33" t="s">
        <v>21</v>
      </c>
      <c r="F59" s="33">
        <f t="shared" si="60"/>
        <v>4</v>
      </c>
      <c r="G59" s="33" t="s">
        <v>22</v>
      </c>
      <c r="H59" s="35" t="str">
        <f t="shared" si="61"/>
        <v>(4 lx)</v>
      </c>
      <c r="I59" s="40">
        <v>6</v>
      </c>
      <c r="J59" s="33" t="s">
        <v>21</v>
      </c>
      <c r="K59" s="33">
        <f t="shared" si="62"/>
        <v>65</v>
      </c>
      <c r="L59" s="33" t="s">
        <v>22</v>
      </c>
      <c r="M59" s="35" t="str">
        <f t="shared" si="63"/>
        <v>(65 lx)</v>
      </c>
      <c r="N59" s="37">
        <v>14</v>
      </c>
      <c r="O59" s="55">
        <v>33</v>
      </c>
      <c r="P59" s="56" t="b">
        <f t="shared" si="76"/>
        <v>1</v>
      </c>
      <c r="Q59" s="39">
        <v>0.2</v>
      </c>
      <c r="R59" s="33" t="s">
        <v>21</v>
      </c>
      <c r="S59" s="33">
        <f t="shared" si="64"/>
        <v>2</v>
      </c>
      <c r="T59" s="33" t="s">
        <v>22</v>
      </c>
      <c r="U59" s="35" t="str">
        <f t="shared" si="65"/>
        <v>(2 lx)</v>
      </c>
      <c r="V59" s="36">
        <v>4.5999999999999996</v>
      </c>
      <c r="W59" s="33" t="s">
        <v>21</v>
      </c>
      <c r="X59" s="33">
        <f t="shared" si="66"/>
        <v>50</v>
      </c>
      <c r="Y59" s="33" t="s">
        <v>22</v>
      </c>
      <c r="Z59" s="35" t="str">
        <f t="shared" si="67"/>
        <v>(50 lx)</v>
      </c>
      <c r="AA59" s="37">
        <v>27</v>
      </c>
      <c r="AB59" s="55">
        <v>72.2</v>
      </c>
      <c r="AC59" s="56" t="b">
        <f t="shared" si="77"/>
        <v>0</v>
      </c>
      <c r="AD59" s="32">
        <v>0.1</v>
      </c>
      <c r="AE59" s="33" t="s">
        <v>21</v>
      </c>
      <c r="AF59" s="33">
        <f t="shared" si="68"/>
        <v>1</v>
      </c>
      <c r="AG59" s="33" t="s">
        <v>22</v>
      </c>
      <c r="AH59" s="35" t="str">
        <f t="shared" si="69"/>
        <v>(1 lx)</v>
      </c>
      <c r="AI59" s="36">
        <v>3.8</v>
      </c>
      <c r="AJ59" s="33" t="s">
        <v>21</v>
      </c>
      <c r="AK59" s="33">
        <f t="shared" si="70"/>
        <v>41</v>
      </c>
      <c r="AL59" s="33" t="s">
        <v>22</v>
      </c>
      <c r="AM59" s="35" t="str">
        <f t="shared" si="71"/>
        <v>(41 lx)</v>
      </c>
      <c r="AN59" s="37">
        <v>42.2</v>
      </c>
      <c r="AO59" s="55">
        <v>129.30000000000001</v>
      </c>
      <c r="AP59" s="56" t="b">
        <f t="shared" si="78"/>
        <v>0</v>
      </c>
      <c r="AQ59" s="32">
        <v>0</v>
      </c>
      <c r="AR59" s="33" t="s">
        <v>21</v>
      </c>
      <c r="AS59" s="33">
        <f t="shared" si="72"/>
        <v>0</v>
      </c>
      <c r="AT59" s="33" t="s">
        <v>22</v>
      </c>
      <c r="AU59" s="35" t="str">
        <f t="shared" si="73"/>
        <v>(0 lx)</v>
      </c>
      <c r="AV59" s="40">
        <v>3.1</v>
      </c>
      <c r="AW59" s="33" t="s">
        <v>21</v>
      </c>
      <c r="AX59" s="33">
        <f t="shared" si="74"/>
        <v>33</v>
      </c>
      <c r="AY59" s="33" t="s">
        <v>22</v>
      </c>
      <c r="AZ59" s="35" t="str">
        <f t="shared" si="75"/>
        <v>(33 lx)</v>
      </c>
      <c r="BA59" s="37">
        <v>104.7</v>
      </c>
      <c r="BB59" s="55">
        <v>406.3</v>
      </c>
      <c r="BC59" s="56" t="b">
        <f t="shared" si="79"/>
        <v>0</v>
      </c>
      <c r="BD59" s="30"/>
      <c r="BE59" s="30"/>
    </row>
    <row r="60" spans="1:57" ht="15.75" thickBot="1" x14ac:dyDescent="0.3">
      <c r="A60" s="30"/>
      <c r="B60" s="30"/>
      <c r="C60" s="41" t="s">
        <v>37</v>
      </c>
      <c r="D60" s="42">
        <v>0.4</v>
      </c>
      <c r="E60" s="43" t="s">
        <v>21</v>
      </c>
      <c r="F60" s="43">
        <f t="shared" si="60"/>
        <v>4</v>
      </c>
      <c r="G60" s="43" t="s">
        <v>22</v>
      </c>
      <c r="H60" s="44" t="str">
        <f t="shared" si="61"/>
        <v>(4 lx)</v>
      </c>
      <c r="I60" s="45">
        <v>5.4</v>
      </c>
      <c r="J60" s="43" t="s">
        <v>21</v>
      </c>
      <c r="K60" s="43">
        <f t="shared" si="62"/>
        <v>58</v>
      </c>
      <c r="L60" s="43" t="s">
        <v>22</v>
      </c>
      <c r="M60" s="44" t="str">
        <f t="shared" si="63"/>
        <v>(58 lx)</v>
      </c>
      <c r="N60" s="46">
        <v>14.5</v>
      </c>
      <c r="O60" s="57">
        <v>34.200000000000003</v>
      </c>
      <c r="P60" s="58" t="b">
        <f t="shared" si="76"/>
        <v>1</v>
      </c>
      <c r="Q60" s="48">
        <v>0.2</v>
      </c>
      <c r="R60" s="43" t="s">
        <v>21</v>
      </c>
      <c r="S60" s="43">
        <f t="shared" si="64"/>
        <v>2</v>
      </c>
      <c r="T60" s="43" t="s">
        <v>22</v>
      </c>
      <c r="U60" s="44" t="str">
        <f t="shared" si="65"/>
        <v>(2 lx)</v>
      </c>
      <c r="V60" s="49">
        <v>4.0999999999999996</v>
      </c>
      <c r="W60" s="43" t="s">
        <v>21</v>
      </c>
      <c r="X60" s="43">
        <f t="shared" si="66"/>
        <v>44</v>
      </c>
      <c r="Y60" s="43" t="s">
        <v>22</v>
      </c>
      <c r="Z60" s="44" t="str">
        <f t="shared" si="67"/>
        <v>(44 lx)</v>
      </c>
      <c r="AA60" s="46">
        <v>23.9</v>
      </c>
      <c r="AB60" s="57">
        <v>61.2</v>
      </c>
      <c r="AC60" s="58" t="b">
        <f t="shared" si="77"/>
        <v>0</v>
      </c>
      <c r="AD60" s="42">
        <v>0.1</v>
      </c>
      <c r="AE60" s="43" t="s">
        <v>21</v>
      </c>
      <c r="AF60" s="43">
        <f t="shared" si="68"/>
        <v>1</v>
      </c>
      <c r="AG60" s="43" t="s">
        <v>22</v>
      </c>
      <c r="AH60" s="44" t="str">
        <f t="shared" si="69"/>
        <v>(1 lx)</v>
      </c>
      <c r="AI60" s="49">
        <v>3.4</v>
      </c>
      <c r="AJ60" s="43" t="s">
        <v>21</v>
      </c>
      <c r="AK60" s="43">
        <f t="shared" si="70"/>
        <v>37</v>
      </c>
      <c r="AL60" s="43" t="s">
        <v>22</v>
      </c>
      <c r="AM60" s="44" t="str">
        <f t="shared" si="71"/>
        <v>(37 lx)</v>
      </c>
      <c r="AN60" s="46">
        <v>33.5</v>
      </c>
      <c r="AO60" s="57">
        <v>96.7</v>
      </c>
      <c r="AP60" s="58" t="b">
        <f t="shared" si="78"/>
        <v>0</v>
      </c>
      <c r="AQ60" s="42">
        <v>0</v>
      </c>
      <c r="AR60" s="43" t="s">
        <v>21</v>
      </c>
      <c r="AS60" s="43">
        <f t="shared" si="72"/>
        <v>0</v>
      </c>
      <c r="AT60" s="43" t="s">
        <v>22</v>
      </c>
      <c r="AU60" s="44" t="str">
        <f t="shared" si="73"/>
        <v>(0 lx)</v>
      </c>
      <c r="AV60" s="45">
        <v>2.8</v>
      </c>
      <c r="AW60" s="43" t="s">
        <v>21</v>
      </c>
      <c r="AX60" s="43">
        <f t="shared" si="74"/>
        <v>30</v>
      </c>
      <c r="AY60" s="43" t="s">
        <v>22</v>
      </c>
      <c r="AZ60" s="44" t="str">
        <f t="shared" si="75"/>
        <v>(30 lx)</v>
      </c>
      <c r="BA60" s="46">
        <v>70.3</v>
      </c>
      <c r="BB60" s="57">
        <v>252.8</v>
      </c>
      <c r="BC60" s="58" t="b">
        <f t="shared" si="79"/>
        <v>0</v>
      </c>
      <c r="BD60" s="30"/>
      <c r="BE60" s="30"/>
    </row>
    <row r="62" spans="1:57" x14ac:dyDescent="0.25">
      <c r="C62" t="s">
        <v>29</v>
      </c>
      <c r="D62" s="17" t="s">
        <v>76</v>
      </c>
      <c r="E62" s="17"/>
      <c r="F62" s="17"/>
      <c r="G62" s="17"/>
      <c r="H62" s="17"/>
    </row>
    <row r="65" spans="1:57" x14ac:dyDescent="0.25">
      <c r="A65" s="2"/>
      <c r="B65" s="2"/>
      <c r="C65" s="2" t="s">
        <v>75</v>
      </c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</row>
    <row r="66" spans="1:57" x14ac:dyDescent="0.25">
      <c r="C66" s="2" t="s">
        <v>71</v>
      </c>
    </row>
    <row r="67" spans="1:57" ht="15.75" thickBot="1" x14ac:dyDescent="0.3"/>
    <row r="68" spans="1:57" x14ac:dyDescent="0.25">
      <c r="A68" s="17"/>
      <c r="B68" s="17"/>
      <c r="C68" s="18" t="s">
        <v>9</v>
      </c>
      <c r="D68" s="19" t="s">
        <v>10</v>
      </c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1"/>
      <c r="Q68" s="19" t="s">
        <v>11</v>
      </c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1"/>
      <c r="AD68" s="19" t="s">
        <v>12</v>
      </c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1"/>
      <c r="AQ68" s="19" t="s">
        <v>13</v>
      </c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1"/>
      <c r="BD68" s="17"/>
      <c r="BE68" s="17"/>
    </row>
    <row r="69" spans="1:57" ht="45" x14ac:dyDescent="0.25">
      <c r="A69" s="22"/>
      <c r="B69" s="22"/>
      <c r="C69" s="23" t="s">
        <v>14</v>
      </c>
      <c r="D69" s="24" t="s">
        <v>15</v>
      </c>
      <c r="E69" s="25"/>
      <c r="F69" s="25"/>
      <c r="G69" s="25"/>
      <c r="H69" s="26"/>
      <c r="I69" s="27" t="s">
        <v>16</v>
      </c>
      <c r="J69" s="25"/>
      <c r="K69" s="25"/>
      <c r="L69" s="25"/>
      <c r="M69" s="26"/>
      <c r="N69" s="28" t="s">
        <v>17</v>
      </c>
      <c r="O69" s="53" t="s">
        <v>18</v>
      </c>
      <c r="P69" s="54" t="s">
        <v>19</v>
      </c>
      <c r="Q69" s="24" t="s">
        <v>15</v>
      </c>
      <c r="R69" s="25"/>
      <c r="S69" s="25"/>
      <c r="T69" s="25"/>
      <c r="U69" s="26"/>
      <c r="V69" s="27" t="s">
        <v>16</v>
      </c>
      <c r="W69" s="25"/>
      <c r="X69" s="25"/>
      <c r="Y69" s="25"/>
      <c r="Z69" s="26"/>
      <c r="AA69" s="28" t="s">
        <v>17</v>
      </c>
      <c r="AB69" s="53" t="s">
        <v>18</v>
      </c>
      <c r="AC69" s="54" t="s">
        <v>19</v>
      </c>
      <c r="AD69" s="24" t="s">
        <v>15</v>
      </c>
      <c r="AE69" s="25"/>
      <c r="AF69" s="25"/>
      <c r="AG69" s="25"/>
      <c r="AH69" s="26"/>
      <c r="AI69" s="27" t="s">
        <v>16</v>
      </c>
      <c r="AJ69" s="25"/>
      <c r="AK69" s="25"/>
      <c r="AL69" s="25"/>
      <c r="AM69" s="26"/>
      <c r="AN69" s="28" t="s">
        <v>17</v>
      </c>
      <c r="AO69" s="53" t="s">
        <v>18</v>
      </c>
      <c r="AP69" s="54" t="s">
        <v>19</v>
      </c>
      <c r="AQ69" s="24" t="s">
        <v>15</v>
      </c>
      <c r="AR69" s="25"/>
      <c r="AS69" s="25"/>
      <c r="AT69" s="25"/>
      <c r="AU69" s="26"/>
      <c r="AV69" s="27" t="s">
        <v>16</v>
      </c>
      <c r="AW69" s="25"/>
      <c r="AX69" s="25"/>
      <c r="AY69" s="25"/>
      <c r="AZ69" s="26"/>
      <c r="BA69" s="28" t="s">
        <v>17</v>
      </c>
      <c r="BB69" s="53" t="s">
        <v>18</v>
      </c>
      <c r="BC69" s="54" t="s">
        <v>19</v>
      </c>
      <c r="BD69" s="22"/>
      <c r="BE69" s="22"/>
    </row>
    <row r="70" spans="1:57" x14ac:dyDescent="0.25">
      <c r="A70" s="30"/>
      <c r="B70" s="30"/>
      <c r="C70" s="31" t="s">
        <v>34</v>
      </c>
      <c r="D70" s="32">
        <v>0.3</v>
      </c>
      <c r="E70" s="33" t="s">
        <v>21</v>
      </c>
      <c r="F70" s="33">
        <f t="shared" ref="F70:F73" si="80">ROUND(D70*10.7639,0)</f>
        <v>3</v>
      </c>
      <c r="G70" s="33" t="s">
        <v>22</v>
      </c>
      <c r="H70" s="35" t="str">
        <f t="shared" ref="H70:H73" si="81">CONCATENATE("(",F70," ",G70,")")</f>
        <v>(3 lx)</v>
      </c>
      <c r="I70" s="40">
        <v>7.9</v>
      </c>
      <c r="J70" s="33" t="s">
        <v>21</v>
      </c>
      <c r="K70" s="33">
        <f t="shared" ref="K70:K73" si="82">ROUND(I70*10.7639,0)</f>
        <v>85</v>
      </c>
      <c r="L70" s="33" t="s">
        <v>22</v>
      </c>
      <c r="M70" s="35" t="str">
        <f t="shared" ref="M70:M73" si="83">CONCATENATE("(",K70," ",L70,")")</f>
        <v>(85 lx)</v>
      </c>
      <c r="N70" s="37">
        <v>23.9</v>
      </c>
      <c r="O70" s="55">
        <v>119.5</v>
      </c>
      <c r="P70" s="56" t="b">
        <f>IF(AND(D70&gt;=$U$12,I70&gt;=$AH$12,N70&lt;=$AU$12),TRUE,FALSE)</f>
        <v>0</v>
      </c>
      <c r="Q70" s="39">
        <v>0.3</v>
      </c>
      <c r="R70" s="33" t="s">
        <v>21</v>
      </c>
      <c r="S70" s="33">
        <f t="shared" ref="S70:S73" si="84">ROUND(Q70*10.7639,0)</f>
        <v>3</v>
      </c>
      <c r="T70" s="33" t="s">
        <v>22</v>
      </c>
      <c r="U70" s="35" t="str">
        <f t="shared" ref="U70:U73" si="85">CONCATENATE("(",S70," ",T70,")")</f>
        <v>(3 lx)</v>
      </c>
      <c r="V70" s="36">
        <v>5.9</v>
      </c>
      <c r="W70" s="33" t="s">
        <v>21</v>
      </c>
      <c r="X70" s="33">
        <f t="shared" ref="X70:X73" si="86">ROUND(V70*10.7639,0)</f>
        <v>64</v>
      </c>
      <c r="Y70" s="33" t="s">
        <v>22</v>
      </c>
      <c r="Z70" s="35" t="str">
        <f t="shared" ref="Z70:Z73" si="87">CONCATENATE("(",X70," ",Y70,")")</f>
        <v>(64 lx)</v>
      </c>
      <c r="AA70" s="37">
        <v>23.6</v>
      </c>
      <c r="AB70" s="55">
        <v>124.4</v>
      </c>
      <c r="AC70" s="56" t="b">
        <f>IF(AND(Q70&gt;=$U$12,V70&gt;=$AH$12,AA70&lt;=$AU$12),TRUE,FALSE)</f>
        <v>0</v>
      </c>
      <c r="AD70" s="32">
        <v>0.1</v>
      </c>
      <c r="AE70" s="33" t="s">
        <v>21</v>
      </c>
      <c r="AF70" s="33">
        <f t="shared" ref="AF70:AF73" si="88">ROUND(AD70*10.7639,0)</f>
        <v>1</v>
      </c>
      <c r="AG70" s="33" t="s">
        <v>22</v>
      </c>
      <c r="AH70" s="35" t="str">
        <f t="shared" ref="AH70:AH73" si="89">CONCATENATE("(",AF70," ",AG70,")")</f>
        <v>(1 lx)</v>
      </c>
      <c r="AI70" s="36">
        <v>4.5</v>
      </c>
      <c r="AJ70" s="33" t="s">
        <v>21</v>
      </c>
      <c r="AK70" s="33">
        <f t="shared" ref="AK70:AK73" si="90">ROUND(AI70*10.7639,0)</f>
        <v>48</v>
      </c>
      <c r="AL70" s="33" t="s">
        <v>22</v>
      </c>
      <c r="AM70" s="35" t="str">
        <f t="shared" ref="AM70:AM73" si="91">CONCATENATE("(",AK70," ",AL70,")")</f>
        <v>(48 lx)</v>
      </c>
      <c r="AN70" s="37">
        <v>50.1</v>
      </c>
      <c r="AO70" s="55">
        <v>294.10000000000002</v>
      </c>
      <c r="AP70" s="56" t="b">
        <f>IF(AND(AD70&gt;=$U$12,AI70&gt;=$AH$12,AN70&lt;=$AU$12),TRUE,FALSE)</f>
        <v>0</v>
      </c>
      <c r="AQ70" s="32">
        <v>0</v>
      </c>
      <c r="AR70" s="33" t="s">
        <v>21</v>
      </c>
      <c r="AS70" s="33">
        <f t="shared" ref="AS70:AS73" si="92">ROUND(AQ70*10.7639,0)</f>
        <v>0</v>
      </c>
      <c r="AT70" s="33" t="s">
        <v>22</v>
      </c>
      <c r="AU70" s="35" t="str">
        <f t="shared" ref="AU70:AU73" si="93">CONCATENATE("(",AS70," ",AT70,")")</f>
        <v>(0 lx)</v>
      </c>
      <c r="AV70" s="40">
        <v>4</v>
      </c>
      <c r="AW70" s="33" t="s">
        <v>21</v>
      </c>
      <c r="AX70" s="33">
        <f t="shared" ref="AX70:AX73" si="94">ROUND(AV70*10.7639,0)</f>
        <v>43</v>
      </c>
      <c r="AY70" s="33" t="s">
        <v>22</v>
      </c>
      <c r="AZ70" s="35" t="str">
        <f t="shared" ref="AZ70:AZ73" si="95">CONCATENATE("(",AX70," ",AY70,")")</f>
        <v>(43 lx)</v>
      </c>
      <c r="BA70" s="37">
        <v>395</v>
      </c>
      <c r="BB70" s="55" t="s">
        <v>60</v>
      </c>
      <c r="BC70" s="56" t="b">
        <f>IF(AND(AQ70&gt;=$U$12,AV70&gt;=$AH$12,BA70&lt;=$AU$12),TRUE,FALSE)</f>
        <v>0</v>
      </c>
      <c r="BD70" s="30"/>
      <c r="BE70" s="30"/>
    </row>
    <row r="71" spans="1:57" x14ac:dyDescent="0.25">
      <c r="A71" s="30"/>
      <c r="B71" s="30"/>
      <c r="C71" s="31" t="s">
        <v>35</v>
      </c>
      <c r="D71" s="32">
        <v>1.2</v>
      </c>
      <c r="E71" s="33" t="s">
        <v>21</v>
      </c>
      <c r="F71" s="33">
        <f t="shared" si="80"/>
        <v>13</v>
      </c>
      <c r="G71" s="33" t="s">
        <v>22</v>
      </c>
      <c r="H71" s="35" t="str">
        <f t="shared" si="81"/>
        <v>(13 lx)</v>
      </c>
      <c r="I71" s="40">
        <v>7.5</v>
      </c>
      <c r="J71" s="33" t="s">
        <v>21</v>
      </c>
      <c r="K71" s="33">
        <f t="shared" si="82"/>
        <v>81</v>
      </c>
      <c r="L71" s="33" t="s">
        <v>22</v>
      </c>
      <c r="M71" s="35" t="str">
        <f t="shared" si="83"/>
        <v>(81 lx)</v>
      </c>
      <c r="N71" s="37">
        <v>6.4</v>
      </c>
      <c r="O71" s="55">
        <v>27</v>
      </c>
      <c r="P71" s="56" t="b">
        <f t="shared" ref="P71:P73" si="96">IF(AND(D71&gt;=$U$12,I71&gt;=$AH$12,N71&lt;=$AU$12),TRUE,FALSE)</f>
        <v>1</v>
      </c>
      <c r="Q71" s="39">
        <v>0.4</v>
      </c>
      <c r="R71" s="33" t="s">
        <v>21</v>
      </c>
      <c r="S71" s="33">
        <f t="shared" si="84"/>
        <v>4</v>
      </c>
      <c r="T71" s="33" t="s">
        <v>22</v>
      </c>
      <c r="U71" s="35" t="str">
        <f t="shared" si="85"/>
        <v>(4 lx)</v>
      </c>
      <c r="V71" s="36">
        <v>5.8</v>
      </c>
      <c r="W71" s="33" t="s">
        <v>21</v>
      </c>
      <c r="X71" s="33">
        <f t="shared" si="86"/>
        <v>62</v>
      </c>
      <c r="Y71" s="33" t="s">
        <v>22</v>
      </c>
      <c r="Z71" s="35" t="str">
        <f t="shared" si="87"/>
        <v>(62 lx)</v>
      </c>
      <c r="AA71" s="37">
        <v>14.2</v>
      </c>
      <c r="AB71" s="55">
        <v>61.5</v>
      </c>
      <c r="AC71" s="56" t="b">
        <f t="shared" ref="AC71:AC73" si="97">IF(AND(Q71&gt;=$U$12,V71&gt;=$AH$12,AA71&lt;=$AU$12),TRUE,FALSE)</f>
        <v>1</v>
      </c>
      <c r="AD71" s="32">
        <v>0.2</v>
      </c>
      <c r="AE71" s="33" t="s">
        <v>21</v>
      </c>
      <c r="AF71" s="33">
        <f t="shared" si="88"/>
        <v>2</v>
      </c>
      <c r="AG71" s="33" t="s">
        <v>22</v>
      </c>
      <c r="AH71" s="35" t="str">
        <f t="shared" si="89"/>
        <v>(2 lx)</v>
      </c>
      <c r="AI71" s="36">
        <v>4.7</v>
      </c>
      <c r="AJ71" s="33" t="s">
        <v>21</v>
      </c>
      <c r="AK71" s="33">
        <f t="shared" si="90"/>
        <v>51</v>
      </c>
      <c r="AL71" s="33" t="s">
        <v>22</v>
      </c>
      <c r="AM71" s="35" t="str">
        <f t="shared" si="91"/>
        <v>(51 lx)</v>
      </c>
      <c r="AN71" s="37">
        <v>26.2</v>
      </c>
      <c r="AO71" s="55">
        <v>124.6</v>
      </c>
      <c r="AP71" s="56" t="b">
        <f t="shared" ref="AP71:AP73" si="98">IF(AND(AD71&gt;=$U$12,AI71&gt;=$AH$12,AN71&lt;=$AU$12),TRUE,FALSE)</f>
        <v>0</v>
      </c>
      <c r="AQ71" s="32">
        <v>0</v>
      </c>
      <c r="AR71" s="33" t="s">
        <v>21</v>
      </c>
      <c r="AS71" s="33">
        <f t="shared" si="92"/>
        <v>0</v>
      </c>
      <c r="AT71" s="33" t="s">
        <v>22</v>
      </c>
      <c r="AU71" s="35" t="str">
        <f t="shared" si="93"/>
        <v>(0 lx)</v>
      </c>
      <c r="AV71" s="40">
        <v>3.9</v>
      </c>
      <c r="AW71" s="33" t="s">
        <v>21</v>
      </c>
      <c r="AX71" s="33">
        <f t="shared" si="94"/>
        <v>42</v>
      </c>
      <c r="AY71" s="33" t="s">
        <v>22</v>
      </c>
      <c r="AZ71" s="35" t="str">
        <f t="shared" si="95"/>
        <v>(42 lx)</v>
      </c>
      <c r="BA71" s="37">
        <v>130.69999999999999</v>
      </c>
      <c r="BB71" s="55" t="s">
        <v>60</v>
      </c>
      <c r="BC71" s="56" t="b">
        <f t="shared" ref="BC71:BC73" si="99">IF(AND(AQ71&gt;=$U$12,AV71&gt;=$AH$12,BA71&lt;=$AU$12),TRUE,FALSE)</f>
        <v>0</v>
      </c>
      <c r="BD71" s="30"/>
      <c r="BE71" s="30"/>
    </row>
    <row r="72" spans="1:57" x14ac:dyDescent="0.25">
      <c r="A72" s="30"/>
      <c r="B72" s="30"/>
      <c r="C72" s="31" t="s">
        <v>36</v>
      </c>
      <c r="D72" s="32">
        <v>0.7</v>
      </c>
      <c r="E72" s="33" t="s">
        <v>21</v>
      </c>
      <c r="F72" s="33">
        <f t="shared" si="80"/>
        <v>8</v>
      </c>
      <c r="G72" s="33" t="s">
        <v>22</v>
      </c>
      <c r="H72" s="35" t="str">
        <f t="shared" si="81"/>
        <v>(8 lx)</v>
      </c>
      <c r="I72" s="40">
        <v>7.3</v>
      </c>
      <c r="J72" s="33" t="s">
        <v>21</v>
      </c>
      <c r="K72" s="33">
        <f t="shared" si="82"/>
        <v>79</v>
      </c>
      <c r="L72" s="33" t="s">
        <v>22</v>
      </c>
      <c r="M72" s="35" t="str">
        <f t="shared" si="83"/>
        <v>(79 lx)</v>
      </c>
      <c r="N72" s="37">
        <v>10.6</v>
      </c>
      <c r="O72" s="55">
        <v>31.7</v>
      </c>
      <c r="P72" s="56" t="b">
        <f t="shared" si="96"/>
        <v>1</v>
      </c>
      <c r="Q72" s="39">
        <v>0.3</v>
      </c>
      <c r="R72" s="33" t="s">
        <v>21</v>
      </c>
      <c r="S72" s="33">
        <f t="shared" si="84"/>
        <v>3</v>
      </c>
      <c r="T72" s="33" t="s">
        <v>22</v>
      </c>
      <c r="U72" s="35" t="str">
        <f t="shared" si="85"/>
        <v>(3 lx)</v>
      </c>
      <c r="V72" s="36">
        <v>5.6</v>
      </c>
      <c r="W72" s="33" t="s">
        <v>21</v>
      </c>
      <c r="X72" s="33">
        <f t="shared" si="86"/>
        <v>60</v>
      </c>
      <c r="Y72" s="33" t="s">
        <v>22</v>
      </c>
      <c r="Z72" s="35" t="str">
        <f t="shared" si="87"/>
        <v>(60 lx)</v>
      </c>
      <c r="AA72" s="37">
        <v>21.5</v>
      </c>
      <c r="AB72" s="55">
        <v>68.8</v>
      </c>
      <c r="AC72" s="56" t="b">
        <f t="shared" si="97"/>
        <v>0</v>
      </c>
      <c r="AD72" s="32">
        <v>0.1</v>
      </c>
      <c r="AE72" s="33" t="s">
        <v>21</v>
      </c>
      <c r="AF72" s="33">
        <f t="shared" si="88"/>
        <v>1</v>
      </c>
      <c r="AG72" s="33" t="s">
        <v>22</v>
      </c>
      <c r="AH72" s="35" t="str">
        <f t="shared" si="89"/>
        <v>(1 lx)</v>
      </c>
      <c r="AI72" s="36">
        <v>4.5999999999999996</v>
      </c>
      <c r="AJ72" s="33" t="s">
        <v>21</v>
      </c>
      <c r="AK72" s="33">
        <f t="shared" si="90"/>
        <v>50</v>
      </c>
      <c r="AL72" s="33" t="s">
        <v>22</v>
      </c>
      <c r="AM72" s="35" t="str">
        <f t="shared" si="91"/>
        <v>(50 lx)</v>
      </c>
      <c r="AN72" s="37">
        <v>62.9</v>
      </c>
      <c r="AO72" s="55">
        <v>116.1</v>
      </c>
      <c r="AP72" s="56" t="b">
        <f t="shared" si="98"/>
        <v>0</v>
      </c>
      <c r="AQ72" s="32">
        <v>0</v>
      </c>
      <c r="AR72" s="33" t="s">
        <v>21</v>
      </c>
      <c r="AS72" s="33">
        <f t="shared" si="92"/>
        <v>0</v>
      </c>
      <c r="AT72" s="33" t="s">
        <v>22</v>
      </c>
      <c r="AU72" s="35" t="str">
        <f t="shared" si="93"/>
        <v>(0 lx)</v>
      </c>
      <c r="AV72" s="40">
        <v>3.8</v>
      </c>
      <c r="AW72" s="33" t="s">
        <v>21</v>
      </c>
      <c r="AX72" s="33">
        <f t="shared" si="94"/>
        <v>41</v>
      </c>
      <c r="AY72" s="33" t="s">
        <v>22</v>
      </c>
      <c r="AZ72" s="35" t="str">
        <f t="shared" si="95"/>
        <v>(41 lx)</v>
      </c>
      <c r="BA72" s="37">
        <v>95.5</v>
      </c>
      <c r="BB72" s="55">
        <v>445.8</v>
      </c>
      <c r="BC72" s="56" t="b">
        <f t="shared" si="99"/>
        <v>0</v>
      </c>
      <c r="BD72" s="30"/>
      <c r="BE72" s="30"/>
    </row>
    <row r="73" spans="1:57" ht="15.75" thickBot="1" x14ac:dyDescent="0.3">
      <c r="A73" s="30"/>
      <c r="B73" s="30"/>
      <c r="C73" s="41" t="s">
        <v>37</v>
      </c>
      <c r="D73" s="42">
        <v>0.5</v>
      </c>
      <c r="E73" s="43" t="s">
        <v>21</v>
      </c>
      <c r="F73" s="43">
        <f t="shared" si="80"/>
        <v>5</v>
      </c>
      <c r="G73" s="43" t="s">
        <v>22</v>
      </c>
      <c r="H73" s="44" t="str">
        <f t="shared" si="81"/>
        <v>(5 lx)</v>
      </c>
      <c r="I73" s="45">
        <v>6.9</v>
      </c>
      <c r="J73" s="43" t="s">
        <v>21</v>
      </c>
      <c r="K73" s="43">
        <f t="shared" si="82"/>
        <v>74</v>
      </c>
      <c r="L73" s="43" t="s">
        <v>22</v>
      </c>
      <c r="M73" s="44" t="str">
        <f t="shared" si="83"/>
        <v>(74 lx)</v>
      </c>
      <c r="N73" s="46">
        <v>12.9</v>
      </c>
      <c r="O73" s="57">
        <v>27.8</v>
      </c>
      <c r="P73" s="58" t="b">
        <f t="shared" si="96"/>
        <v>1</v>
      </c>
      <c r="Q73" s="48">
        <v>0.2</v>
      </c>
      <c r="R73" s="43" t="s">
        <v>21</v>
      </c>
      <c r="S73" s="43">
        <f t="shared" si="84"/>
        <v>2</v>
      </c>
      <c r="T73" s="43" t="s">
        <v>22</v>
      </c>
      <c r="U73" s="44" t="str">
        <f t="shared" si="85"/>
        <v>(2 lx)</v>
      </c>
      <c r="V73" s="49">
        <v>5.2</v>
      </c>
      <c r="W73" s="43" t="s">
        <v>21</v>
      </c>
      <c r="X73" s="43">
        <f t="shared" si="86"/>
        <v>56</v>
      </c>
      <c r="Y73" s="43" t="s">
        <v>22</v>
      </c>
      <c r="Z73" s="44" t="str">
        <f t="shared" si="87"/>
        <v>(56 lx)</v>
      </c>
      <c r="AA73" s="46">
        <v>21.6</v>
      </c>
      <c r="AB73" s="57">
        <v>50.6</v>
      </c>
      <c r="AC73" s="58" t="b">
        <f t="shared" si="97"/>
        <v>0</v>
      </c>
      <c r="AD73" s="42">
        <v>0.1</v>
      </c>
      <c r="AE73" s="43" t="s">
        <v>21</v>
      </c>
      <c r="AF73" s="43">
        <f t="shared" si="88"/>
        <v>1</v>
      </c>
      <c r="AG73" s="43" t="s">
        <v>22</v>
      </c>
      <c r="AH73" s="44" t="str">
        <f t="shared" si="89"/>
        <v>(1 lx)</v>
      </c>
      <c r="AI73" s="49">
        <v>4.3</v>
      </c>
      <c r="AJ73" s="43" t="s">
        <v>21</v>
      </c>
      <c r="AK73" s="43">
        <f t="shared" si="90"/>
        <v>46</v>
      </c>
      <c r="AL73" s="43" t="s">
        <v>22</v>
      </c>
      <c r="AM73" s="44" t="str">
        <f t="shared" si="91"/>
        <v>(46 lx)</v>
      </c>
      <c r="AN73" s="46">
        <v>32.799999999999997</v>
      </c>
      <c r="AO73" s="57">
        <v>86.2</v>
      </c>
      <c r="AP73" s="58" t="b">
        <f t="shared" si="98"/>
        <v>0</v>
      </c>
      <c r="AQ73" s="42">
        <v>0.1</v>
      </c>
      <c r="AR73" s="43" t="s">
        <v>21</v>
      </c>
      <c r="AS73" s="43">
        <f t="shared" si="92"/>
        <v>1</v>
      </c>
      <c r="AT73" s="43" t="s">
        <v>22</v>
      </c>
      <c r="AU73" s="44" t="str">
        <f t="shared" si="93"/>
        <v>(1 lx)</v>
      </c>
      <c r="AV73" s="45">
        <v>3.6</v>
      </c>
      <c r="AW73" s="43" t="s">
        <v>21</v>
      </c>
      <c r="AX73" s="43">
        <f t="shared" si="94"/>
        <v>39</v>
      </c>
      <c r="AY73" s="43" t="s">
        <v>22</v>
      </c>
      <c r="AZ73" s="44" t="str">
        <f t="shared" si="95"/>
        <v>(39 lx)</v>
      </c>
      <c r="BA73" s="46">
        <v>71.599999999999994</v>
      </c>
      <c r="BB73" s="57">
        <v>233.6</v>
      </c>
      <c r="BC73" s="58" t="b">
        <f t="shared" si="99"/>
        <v>0</v>
      </c>
      <c r="BD73" s="30"/>
      <c r="BE73" s="30"/>
    </row>
    <row r="75" spans="1:57" x14ac:dyDescent="0.25">
      <c r="C75" t="s">
        <v>29</v>
      </c>
      <c r="D75" s="17" t="s">
        <v>77</v>
      </c>
      <c r="E75" s="17"/>
      <c r="F75" s="17"/>
      <c r="G75" s="17"/>
      <c r="H75" s="17"/>
    </row>
    <row r="76" spans="1:57" x14ac:dyDescent="0.25">
      <c r="D76" s="17"/>
      <c r="E76" s="17"/>
      <c r="F76" s="17"/>
      <c r="G76" s="17"/>
      <c r="H76" s="17"/>
    </row>
    <row r="78" spans="1:57" x14ac:dyDescent="0.25">
      <c r="A78" s="2"/>
      <c r="B78" s="2"/>
      <c r="C78" s="2" t="s">
        <v>75</v>
      </c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</row>
    <row r="79" spans="1:57" x14ac:dyDescent="0.25">
      <c r="C79" s="2" t="s">
        <v>73</v>
      </c>
    </row>
    <row r="80" spans="1:57" ht="15.75" thickBot="1" x14ac:dyDescent="0.3"/>
    <row r="81" spans="1:57" x14ac:dyDescent="0.25">
      <c r="A81" s="17"/>
      <c r="B81" s="17"/>
      <c r="C81" s="18" t="s">
        <v>9</v>
      </c>
      <c r="D81" s="19" t="s">
        <v>10</v>
      </c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1"/>
      <c r="Q81" s="19" t="s">
        <v>11</v>
      </c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1"/>
      <c r="AD81" s="19" t="s">
        <v>12</v>
      </c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1"/>
      <c r="AQ81" s="19" t="s">
        <v>13</v>
      </c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1"/>
      <c r="BD81" s="17"/>
      <c r="BE81" s="17"/>
    </row>
    <row r="82" spans="1:57" ht="45" x14ac:dyDescent="0.25">
      <c r="A82" s="22"/>
      <c r="B82" s="22"/>
      <c r="C82" s="23" t="s">
        <v>14</v>
      </c>
      <c r="D82" s="24" t="s">
        <v>15</v>
      </c>
      <c r="E82" s="25"/>
      <c r="F82" s="25"/>
      <c r="G82" s="25"/>
      <c r="H82" s="26"/>
      <c r="I82" s="27" t="s">
        <v>16</v>
      </c>
      <c r="J82" s="25"/>
      <c r="K82" s="25"/>
      <c r="L82" s="25"/>
      <c r="M82" s="26"/>
      <c r="N82" s="28" t="s">
        <v>17</v>
      </c>
      <c r="O82" s="53" t="s">
        <v>18</v>
      </c>
      <c r="P82" s="54" t="s">
        <v>19</v>
      </c>
      <c r="Q82" s="24" t="s">
        <v>15</v>
      </c>
      <c r="R82" s="25"/>
      <c r="S82" s="25"/>
      <c r="T82" s="25"/>
      <c r="U82" s="26"/>
      <c r="V82" s="27" t="s">
        <v>16</v>
      </c>
      <c r="W82" s="25"/>
      <c r="X82" s="25"/>
      <c r="Y82" s="25"/>
      <c r="Z82" s="26"/>
      <c r="AA82" s="28" t="s">
        <v>17</v>
      </c>
      <c r="AB82" s="53" t="s">
        <v>18</v>
      </c>
      <c r="AC82" s="54" t="s">
        <v>19</v>
      </c>
      <c r="AD82" s="24" t="s">
        <v>15</v>
      </c>
      <c r="AE82" s="25"/>
      <c r="AF82" s="25"/>
      <c r="AG82" s="25"/>
      <c r="AH82" s="26"/>
      <c r="AI82" s="27" t="s">
        <v>16</v>
      </c>
      <c r="AJ82" s="25"/>
      <c r="AK82" s="25"/>
      <c r="AL82" s="25"/>
      <c r="AM82" s="26"/>
      <c r="AN82" s="28" t="s">
        <v>17</v>
      </c>
      <c r="AO82" s="53" t="s">
        <v>18</v>
      </c>
      <c r="AP82" s="54" t="s">
        <v>19</v>
      </c>
      <c r="AQ82" s="24" t="s">
        <v>15</v>
      </c>
      <c r="AR82" s="25"/>
      <c r="AS82" s="25"/>
      <c r="AT82" s="25"/>
      <c r="AU82" s="26"/>
      <c r="AV82" s="27" t="s">
        <v>16</v>
      </c>
      <c r="AW82" s="25"/>
      <c r="AX82" s="25"/>
      <c r="AY82" s="25"/>
      <c r="AZ82" s="26"/>
      <c r="BA82" s="28" t="s">
        <v>17</v>
      </c>
      <c r="BB82" s="53" t="s">
        <v>18</v>
      </c>
      <c r="BC82" s="54" t="s">
        <v>19</v>
      </c>
      <c r="BD82" s="22"/>
      <c r="BE82" s="22"/>
    </row>
    <row r="83" spans="1:57" x14ac:dyDescent="0.25">
      <c r="A83" s="30"/>
      <c r="B83" s="30"/>
      <c r="C83" s="31" t="s">
        <v>34</v>
      </c>
      <c r="D83" s="32">
        <v>0.2</v>
      </c>
      <c r="E83" s="33" t="s">
        <v>21</v>
      </c>
      <c r="F83" s="33">
        <f t="shared" ref="F83:F86" si="100">ROUND(D83*10.7639,0)</f>
        <v>2</v>
      </c>
      <c r="G83" s="33" t="s">
        <v>22</v>
      </c>
      <c r="H83" s="35" t="str">
        <f t="shared" ref="H83:H86" si="101">CONCATENATE("(",F83," ",G83,")")</f>
        <v>(2 lx)</v>
      </c>
      <c r="I83" s="40">
        <v>11</v>
      </c>
      <c r="J83" s="33" t="s">
        <v>21</v>
      </c>
      <c r="K83" s="33">
        <f t="shared" ref="K83:K86" si="102">ROUND(I83*10.7639,0)</f>
        <v>118</v>
      </c>
      <c r="L83" s="33" t="s">
        <v>22</v>
      </c>
      <c r="M83" s="35" t="str">
        <f t="shared" ref="M83:M86" si="103">CONCATENATE("(",K83," ",L83,")")</f>
        <v>(118 lx)</v>
      </c>
      <c r="N83" s="37">
        <v>52.3</v>
      </c>
      <c r="O83" s="55">
        <v>329.8</v>
      </c>
      <c r="P83" s="56" t="b">
        <f>IF(AND(D83&gt;=$U$12,I83&gt;=$AH$12,N83&lt;=$AU$12),TRUE,FALSE)</f>
        <v>0</v>
      </c>
      <c r="Q83" s="39">
        <v>0.2</v>
      </c>
      <c r="R83" s="33" t="s">
        <v>21</v>
      </c>
      <c r="S83" s="33">
        <f t="shared" ref="S83:S86" si="104">ROUND(Q83*10.7639,0)</f>
        <v>2</v>
      </c>
      <c r="T83" s="33" t="s">
        <v>22</v>
      </c>
      <c r="U83" s="35" t="str">
        <f t="shared" ref="U83:U86" si="105">CONCATENATE("(",S83," ",T83,")")</f>
        <v>(2 lx)</v>
      </c>
      <c r="V83" s="36">
        <v>7.9</v>
      </c>
      <c r="W83" s="33" t="s">
        <v>21</v>
      </c>
      <c r="X83" s="33">
        <f t="shared" ref="X83:X86" si="106">ROUND(V83*10.7639,0)</f>
        <v>85</v>
      </c>
      <c r="Y83" s="33" t="s">
        <v>22</v>
      </c>
      <c r="Z83" s="35" t="str">
        <f t="shared" ref="Z83:Z86" si="107">CONCATENATE("(",X83," ",Y83,")")</f>
        <v>(85 lx)</v>
      </c>
      <c r="AA83" s="37">
        <v>52.7</v>
      </c>
      <c r="AB83" s="55">
        <v>236</v>
      </c>
      <c r="AC83" s="56" t="b">
        <f>IF(AND(Q83&gt;=$U$12,V83&gt;=$AH$12,AA83&lt;=$AU$12),TRUE,FALSE)</f>
        <v>0</v>
      </c>
      <c r="AD83" s="32">
        <v>0.1</v>
      </c>
      <c r="AE83" s="33" t="s">
        <v>21</v>
      </c>
      <c r="AF83" s="33">
        <f t="shared" ref="AF83:AF86" si="108">ROUND(AD83*10.7639,0)</f>
        <v>1</v>
      </c>
      <c r="AG83" s="33" t="s">
        <v>22</v>
      </c>
      <c r="AH83" s="35" t="str">
        <f t="shared" ref="AH83:AH86" si="109">CONCATENATE("(",AF83," ",AG83,")")</f>
        <v>(1 lx)</v>
      </c>
      <c r="AI83" s="36">
        <v>5.9</v>
      </c>
      <c r="AJ83" s="33" t="s">
        <v>21</v>
      </c>
      <c r="AK83" s="33">
        <f t="shared" ref="AK83:AK86" si="110">ROUND(AI83*10.7639,0)</f>
        <v>64</v>
      </c>
      <c r="AL83" s="33" t="s">
        <v>22</v>
      </c>
      <c r="AM83" s="35" t="str">
        <f t="shared" ref="AM83:AM86" si="111">CONCATENATE("(",AK83," ",AL83,")")</f>
        <v>(64 lx)</v>
      </c>
      <c r="AN83" s="37">
        <v>49.2</v>
      </c>
      <c r="AO83" s="55">
        <v>229.3</v>
      </c>
      <c r="AP83" s="56" t="b">
        <f>IF(AND(AD83&gt;=$U$12,AI83&gt;=$AH$12,AN83&lt;=$AU$12),TRUE,FALSE)</f>
        <v>0</v>
      </c>
      <c r="AQ83" s="32">
        <v>0</v>
      </c>
      <c r="AR83" s="33" t="s">
        <v>21</v>
      </c>
      <c r="AS83" s="33">
        <f t="shared" ref="AS83:AS86" si="112">ROUND(AQ83*10.7639,0)</f>
        <v>0</v>
      </c>
      <c r="AT83" s="33" t="s">
        <v>22</v>
      </c>
      <c r="AU83" s="35" t="str">
        <f t="shared" ref="AU83:AU86" si="113">CONCATENATE("(",AS83," ",AT83,")")</f>
        <v>(0 lx)</v>
      </c>
      <c r="AV83" s="40">
        <v>5.3</v>
      </c>
      <c r="AW83" s="33" t="s">
        <v>21</v>
      </c>
      <c r="AX83" s="33">
        <f t="shared" ref="AX83:AX86" si="114">ROUND(AV83*10.7639,0)</f>
        <v>57</v>
      </c>
      <c r="AY83" s="33" t="s">
        <v>22</v>
      </c>
      <c r="AZ83" s="35" t="str">
        <f t="shared" ref="AZ83:AZ86" si="115">CONCATENATE("(",AX83," ",AY83,")")</f>
        <v>(57 lx)</v>
      </c>
      <c r="BA83" s="37">
        <v>263.5</v>
      </c>
      <c r="BB83" s="55" t="s">
        <v>60</v>
      </c>
      <c r="BC83" s="56" t="b">
        <f>IF(AND(AQ83&gt;=$U$12,AV83&gt;=$AH$12,BA83&lt;=$AU$12),TRUE,FALSE)</f>
        <v>0</v>
      </c>
      <c r="BD83" s="30"/>
      <c r="BE83" s="30"/>
    </row>
    <row r="84" spans="1:57" x14ac:dyDescent="0.25">
      <c r="A84" s="30"/>
      <c r="B84" s="30"/>
      <c r="C84" s="31" t="s">
        <v>35</v>
      </c>
      <c r="D84" s="32">
        <v>1</v>
      </c>
      <c r="E84" s="33" t="s">
        <v>21</v>
      </c>
      <c r="F84" s="33">
        <f t="shared" si="100"/>
        <v>11</v>
      </c>
      <c r="G84" s="33" t="s">
        <v>22</v>
      </c>
      <c r="H84" s="35" t="str">
        <f t="shared" si="101"/>
        <v>(11 lx)</v>
      </c>
      <c r="I84" s="40">
        <v>9.9</v>
      </c>
      <c r="J84" s="33" t="s">
        <v>21</v>
      </c>
      <c r="K84" s="33">
        <f t="shared" si="102"/>
        <v>107</v>
      </c>
      <c r="L84" s="33" t="s">
        <v>22</v>
      </c>
      <c r="M84" s="35" t="str">
        <f t="shared" si="103"/>
        <v>(107 lx)</v>
      </c>
      <c r="N84" s="37">
        <v>9.9</v>
      </c>
      <c r="O84" s="55">
        <v>33.799999999999997</v>
      </c>
      <c r="P84" s="56" t="b">
        <f t="shared" ref="P84:P86" si="116">IF(AND(D84&gt;=$U$12,I84&gt;=$AH$12,N84&lt;=$AU$12),TRUE,FALSE)</f>
        <v>1</v>
      </c>
      <c r="Q84" s="39">
        <v>0.8</v>
      </c>
      <c r="R84" s="33" t="s">
        <v>21</v>
      </c>
      <c r="S84" s="33">
        <f t="shared" si="104"/>
        <v>9</v>
      </c>
      <c r="T84" s="33" t="s">
        <v>22</v>
      </c>
      <c r="U84" s="35" t="str">
        <f t="shared" si="105"/>
        <v>(9 lx)</v>
      </c>
      <c r="V84" s="36">
        <v>7.6</v>
      </c>
      <c r="W84" s="33" t="s">
        <v>21</v>
      </c>
      <c r="X84" s="33">
        <f t="shared" si="106"/>
        <v>82</v>
      </c>
      <c r="Y84" s="33" t="s">
        <v>22</v>
      </c>
      <c r="Z84" s="35" t="str">
        <f t="shared" si="107"/>
        <v>(82 lx)</v>
      </c>
      <c r="AA84" s="37">
        <v>9.6</v>
      </c>
      <c r="AB84" s="55">
        <v>34.5</v>
      </c>
      <c r="AC84" s="56" t="b">
        <f t="shared" ref="AC84:AC86" si="117">IF(AND(Q84&gt;=$U$12,V84&gt;=$AH$12,AA84&lt;=$AU$12),TRUE,FALSE)</f>
        <v>1</v>
      </c>
      <c r="AD84" s="32">
        <v>0.6</v>
      </c>
      <c r="AE84" s="33" t="s">
        <v>21</v>
      </c>
      <c r="AF84" s="33">
        <f t="shared" si="108"/>
        <v>6</v>
      </c>
      <c r="AG84" s="33" t="s">
        <v>22</v>
      </c>
      <c r="AH84" s="35" t="str">
        <f t="shared" si="109"/>
        <v>(6 lx)</v>
      </c>
      <c r="AI84" s="36">
        <v>6.1</v>
      </c>
      <c r="AJ84" s="33" t="s">
        <v>21</v>
      </c>
      <c r="AK84" s="33">
        <f t="shared" si="110"/>
        <v>66</v>
      </c>
      <c r="AL84" s="33" t="s">
        <v>22</v>
      </c>
      <c r="AM84" s="35" t="str">
        <f t="shared" si="111"/>
        <v>(66 lx)</v>
      </c>
      <c r="AN84" s="37">
        <v>9.5</v>
      </c>
      <c r="AO84" s="55">
        <v>38.200000000000003</v>
      </c>
      <c r="AP84" s="56" t="b">
        <f t="shared" ref="AP84:AP86" si="118">IF(AND(AD84&gt;=$U$12,AI84&gt;=$AH$12,AN84&lt;=$AU$12),TRUE,FALSE)</f>
        <v>1</v>
      </c>
      <c r="AQ84" s="32">
        <v>0.2</v>
      </c>
      <c r="AR84" s="33" t="s">
        <v>21</v>
      </c>
      <c r="AS84" s="33">
        <f t="shared" si="112"/>
        <v>2</v>
      </c>
      <c r="AT84" s="33" t="s">
        <v>22</v>
      </c>
      <c r="AU84" s="35" t="str">
        <f t="shared" si="113"/>
        <v>(2 lx)</v>
      </c>
      <c r="AV84" s="40">
        <v>5.0999999999999996</v>
      </c>
      <c r="AW84" s="33" t="s">
        <v>21</v>
      </c>
      <c r="AX84" s="33">
        <f t="shared" si="114"/>
        <v>55</v>
      </c>
      <c r="AY84" s="33" t="s">
        <v>22</v>
      </c>
      <c r="AZ84" s="35" t="str">
        <f t="shared" si="115"/>
        <v>(55 lx)</v>
      </c>
      <c r="BA84" s="37">
        <v>33.9</v>
      </c>
      <c r="BB84" s="55">
        <v>181.8</v>
      </c>
      <c r="BC84" s="56" t="b">
        <f t="shared" ref="BC84:BC86" si="119">IF(AND(AQ84&gt;=$U$12,AV84&gt;=$AH$12,BA84&lt;=$AU$12),TRUE,FALSE)</f>
        <v>0</v>
      </c>
      <c r="BD84" s="30"/>
      <c r="BE84" s="30"/>
    </row>
    <row r="85" spans="1:57" x14ac:dyDescent="0.25">
      <c r="A85" s="30"/>
      <c r="B85" s="30"/>
      <c r="C85" s="31" t="s">
        <v>36</v>
      </c>
      <c r="D85" s="32">
        <v>1.7</v>
      </c>
      <c r="E85" s="33" t="s">
        <v>21</v>
      </c>
      <c r="F85" s="33">
        <f t="shared" si="100"/>
        <v>18</v>
      </c>
      <c r="G85" s="33" t="s">
        <v>22</v>
      </c>
      <c r="H85" s="35" t="str">
        <f t="shared" si="101"/>
        <v>(18 lx)</v>
      </c>
      <c r="I85" s="40">
        <v>9.1999999999999993</v>
      </c>
      <c r="J85" s="33" t="s">
        <v>21</v>
      </c>
      <c r="K85" s="33">
        <f t="shared" si="102"/>
        <v>99</v>
      </c>
      <c r="L85" s="33" t="s">
        <v>22</v>
      </c>
      <c r="M85" s="35" t="str">
        <f t="shared" si="103"/>
        <v>(99 lx)</v>
      </c>
      <c r="N85" s="37">
        <v>5.3</v>
      </c>
      <c r="O85" s="55">
        <v>14.6</v>
      </c>
      <c r="P85" s="56" t="b">
        <f t="shared" si="116"/>
        <v>1</v>
      </c>
      <c r="Q85" s="39">
        <v>1.4</v>
      </c>
      <c r="R85" s="33" t="s">
        <v>21</v>
      </c>
      <c r="S85" s="33">
        <f t="shared" si="104"/>
        <v>15</v>
      </c>
      <c r="T85" s="33" t="s">
        <v>22</v>
      </c>
      <c r="U85" s="35" t="str">
        <f t="shared" si="105"/>
        <v>(15 lx)</v>
      </c>
      <c r="V85" s="36">
        <v>7</v>
      </c>
      <c r="W85" s="33" t="s">
        <v>21</v>
      </c>
      <c r="X85" s="33">
        <f t="shared" si="106"/>
        <v>75</v>
      </c>
      <c r="Y85" s="33" t="s">
        <v>22</v>
      </c>
      <c r="Z85" s="35" t="str">
        <f t="shared" si="107"/>
        <v>(75 lx)</v>
      </c>
      <c r="AA85" s="37">
        <v>4.8</v>
      </c>
      <c r="AB85" s="55">
        <v>14.5</v>
      </c>
      <c r="AC85" s="56" t="b">
        <f t="shared" si="117"/>
        <v>1</v>
      </c>
      <c r="AD85" s="32">
        <v>1.2</v>
      </c>
      <c r="AE85" s="33" t="s">
        <v>21</v>
      </c>
      <c r="AF85" s="33">
        <f t="shared" si="108"/>
        <v>13</v>
      </c>
      <c r="AG85" s="33" t="s">
        <v>22</v>
      </c>
      <c r="AH85" s="35" t="str">
        <f t="shared" si="109"/>
        <v>(13 lx)</v>
      </c>
      <c r="AI85" s="36">
        <v>5.7</v>
      </c>
      <c r="AJ85" s="33" t="s">
        <v>21</v>
      </c>
      <c r="AK85" s="33">
        <f t="shared" si="110"/>
        <v>61</v>
      </c>
      <c r="AL85" s="33" t="s">
        <v>22</v>
      </c>
      <c r="AM85" s="35" t="str">
        <f t="shared" si="111"/>
        <v>(61 lx)</v>
      </c>
      <c r="AN85" s="37">
        <v>4.8</v>
      </c>
      <c r="AO85" s="55">
        <v>15.9</v>
      </c>
      <c r="AP85" s="56" t="b">
        <f t="shared" si="118"/>
        <v>1</v>
      </c>
      <c r="AQ85" s="32">
        <v>0.4</v>
      </c>
      <c r="AR85" s="33" t="s">
        <v>21</v>
      </c>
      <c r="AS85" s="33">
        <f t="shared" si="112"/>
        <v>4</v>
      </c>
      <c r="AT85" s="33" t="s">
        <v>22</v>
      </c>
      <c r="AU85" s="35" t="str">
        <f t="shared" si="113"/>
        <v>(4 lx)</v>
      </c>
      <c r="AV85" s="40">
        <v>4.8</v>
      </c>
      <c r="AW85" s="33" t="s">
        <v>21</v>
      </c>
      <c r="AX85" s="33">
        <f t="shared" si="114"/>
        <v>52</v>
      </c>
      <c r="AY85" s="33" t="s">
        <v>22</v>
      </c>
      <c r="AZ85" s="35" t="str">
        <f t="shared" si="115"/>
        <v>(52 lx)</v>
      </c>
      <c r="BA85" s="37">
        <v>13.6</v>
      </c>
      <c r="BB85" s="55">
        <v>59.5</v>
      </c>
      <c r="BC85" s="56" t="b">
        <f t="shared" si="119"/>
        <v>1</v>
      </c>
      <c r="BD85" s="30"/>
      <c r="BE85" s="30"/>
    </row>
    <row r="86" spans="1:57" ht="15.75" thickBot="1" x14ac:dyDescent="0.3">
      <c r="A86" s="30"/>
      <c r="B86" s="30"/>
      <c r="C86" s="41" t="s">
        <v>37</v>
      </c>
      <c r="D86" s="42">
        <v>2.2000000000000002</v>
      </c>
      <c r="E86" s="43" t="s">
        <v>21</v>
      </c>
      <c r="F86" s="43">
        <f t="shared" si="100"/>
        <v>24</v>
      </c>
      <c r="G86" s="43" t="s">
        <v>22</v>
      </c>
      <c r="H86" s="44" t="str">
        <f t="shared" si="101"/>
        <v>(24 lx)</v>
      </c>
      <c r="I86" s="45">
        <v>8.6</v>
      </c>
      <c r="J86" s="43" t="s">
        <v>21</v>
      </c>
      <c r="K86" s="43">
        <f t="shared" si="102"/>
        <v>93</v>
      </c>
      <c r="L86" s="43" t="s">
        <v>22</v>
      </c>
      <c r="M86" s="44" t="str">
        <f t="shared" si="103"/>
        <v>(93 lx)</v>
      </c>
      <c r="N86" s="46">
        <v>4</v>
      </c>
      <c r="O86" s="57">
        <v>9.1</v>
      </c>
      <c r="P86" s="58" t="b">
        <f t="shared" si="116"/>
        <v>1</v>
      </c>
      <c r="Q86" s="48">
        <v>1.8</v>
      </c>
      <c r="R86" s="43" t="s">
        <v>21</v>
      </c>
      <c r="S86" s="43">
        <f t="shared" si="104"/>
        <v>19</v>
      </c>
      <c r="T86" s="43" t="s">
        <v>22</v>
      </c>
      <c r="U86" s="44" t="str">
        <f t="shared" si="105"/>
        <v>(19 lx)</v>
      </c>
      <c r="V86" s="49">
        <v>6.5</v>
      </c>
      <c r="W86" s="43" t="s">
        <v>21</v>
      </c>
      <c r="X86" s="43">
        <f t="shared" si="106"/>
        <v>70</v>
      </c>
      <c r="Y86" s="43" t="s">
        <v>22</v>
      </c>
      <c r="Z86" s="44" t="str">
        <f t="shared" si="107"/>
        <v>(70 lx)</v>
      </c>
      <c r="AA86" s="46">
        <v>3.7</v>
      </c>
      <c r="AB86" s="57">
        <v>9.1999999999999993</v>
      </c>
      <c r="AC86" s="58" t="b">
        <f t="shared" si="117"/>
        <v>1</v>
      </c>
      <c r="AD86" s="42">
        <v>1.2</v>
      </c>
      <c r="AE86" s="43" t="s">
        <v>21</v>
      </c>
      <c r="AF86" s="43">
        <f t="shared" si="108"/>
        <v>13</v>
      </c>
      <c r="AG86" s="43" t="s">
        <v>22</v>
      </c>
      <c r="AH86" s="44" t="str">
        <f t="shared" si="109"/>
        <v>(13 lx)</v>
      </c>
      <c r="AI86" s="49">
        <v>5.3</v>
      </c>
      <c r="AJ86" s="43" t="s">
        <v>21</v>
      </c>
      <c r="AK86" s="43">
        <f t="shared" si="110"/>
        <v>57</v>
      </c>
      <c r="AL86" s="43" t="s">
        <v>22</v>
      </c>
      <c r="AM86" s="44" t="str">
        <f t="shared" si="111"/>
        <v>(57 lx)</v>
      </c>
      <c r="AN86" s="46">
        <v>4.5999999999999996</v>
      </c>
      <c r="AO86" s="57">
        <v>12.9</v>
      </c>
      <c r="AP86" s="58" t="b">
        <f t="shared" si="118"/>
        <v>1</v>
      </c>
      <c r="AQ86" s="42">
        <v>0.4</v>
      </c>
      <c r="AR86" s="43" t="s">
        <v>21</v>
      </c>
      <c r="AS86" s="43">
        <f t="shared" si="112"/>
        <v>4</v>
      </c>
      <c r="AT86" s="43" t="s">
        <v>22</v>
      </c>
      <c r="AU86" s="44" t="str">
        <f t="shared" si="113"/>
        <v>(4 lx)</v>
      </c>
      <c r="AV86" s="45">
        <v>4.5</v>
      </c>
      <c r="AW86" s="43" t="s">
        <v>21</v>
      </c>
      <c r="AX86" s="43">
        <f t="shared" si="114"/>
        <v>48</v>
      </c>
      <c r="AY86" s="43" t="s">
        <v>22</v>
      </c>
      <c r="AZ86" s="44" t="str">
        <f t="shared" si="115"/>
        <v>(48 lx)</v>
      </c>
      <c r="BA86" s="46">
        <v>10.199999999999999</v>
      </c>
      <c r="BB86" s="57">
        <v>36.200000000000003</v>
      </c>
      <c r="BC86" s="58" t="b">
        <f t="shared" si="119"/>
        <v>1</v>
      </c>
      <c r="BD86" s="30"/>
      <c r="BE86" s="30"/>
    </row>
    <row r="88" spans="1:57" x14ac:dyDescent="0.25">
      <c r="C88" t="s">
        <v>29</v>
      </c>
      <c r="D88" s="17" t="s">
        <v>78</v>
      </c>
      <c r="E88" s="17"/>
      <c r="F88" s="17"/>
      <c r="G88" s="17"/>
      <c r="H88" s="17"/>
    </row>
    <row r="89" spans="1:57" x14ac:dyDescent="0.25">
      <c r="D89" s="17"/>
      <c r="E89" s="17"/>
      <c r="F89" s="17"/>
      <c r="G89" s="17"/>
      <c r="H89" s="17"/>
    </row>
    <row r="91" spans="1:57" x14ac:dyDescent="0.25">
      <c r="A91" s="2"/>
      <c r="B91" s="2"/>
      <c r="C91" s="2" t="s">
        <v>79</v>
      </c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</row>
    <row r="92" spans="1:57" x14ac:dyDescent="0.25">
      <c r="C92" s="2" t="s">
        <v>69</v>
      </c>
    </row>
    <row r="93" spans="1:57" ht="15.75" thickBot="1" x14ac:dyDescent="0.3"/>
    <row r="94" spans="1:57" x14ac:dyDescent="0.25">
      <c r="A94" s="17"/>
      <c r="B94" s="17"/>
      <c r="C94" s="18" t="s">
        <v>9</v>
      </c>
      <c r="D94" s="19" t="s">
        <v>10</v>
      </c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1"/>
      <c r="Q94" s="19" t="s">
        <v>11</v>
      </c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1"/>
      <c r="AD94" s="19" t="s">
        <v>12</v>
      </c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1"/>
      <c r="AQ94" s="19" t="s">
        <v>13</v>
      </c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1"/>
      <c r="BD94" s="17"/>
      <c r="BE94" s="17"/>
    </row>
    <row r="95" spans="1:57" ht="45" x14ac:dyDescent="0.25">
      <c r="A95" s="22"/>
      <c r="B95" s="22"/>
      <c r="C95" s="23" t="s">
        <v>14</v>
      </c>
      <c r="D95" s="24" t="s">
        <v>15</v>
      </c>
      <c r="E95" s="25"/>
      <c r="F95" s="25"/>
      <c r="G95" s="25"/>
      <c r="H95" s="26"/>
      <c r="I95" s="27" t="s">
        <v>16</v>
      </c>
      <c r="J95" s="25"/>
      <c r="K95" s="25"/>
      <c r="L95" s="25"/>
      <c r="M95" s="26"/>
      <c r="N95" s="28" t="s">
        <v>17</v>
      </c>
      <c r="O95" s="53" t="s">
        <v>18</v>
      </c>
      <c r="P95" s="54" t="s">
        <v>19</v>
      </c>
      <c r="Q95" s="24" t="s">
        <v>15</v>
      </c>
      <c r="R95" s="25"/>
      <c r="S95" s="25"/>
      <c r="T95" s="25"/>
      <c r="U95" s="26"/>
      <c r="V95" s="27" t="s">
        <v>16</v>
      </c>
      <c r="W95" s="25"/>
      <c r="X95" s="25"/>
      <c r="Y95" s="25"/>
      <c r="Z95" s="26"/>
      <c r="AA95" s="28" t="s">
        <v>17</v>
      </c>
      <c r="AB95" s="53" t="s">
        <v>18</v>
      </c>
      <c r="AC95" s="54" t="s">
        <v>19</v>
      </c>
      <c r="AD95" s="24" t="s">
        <v>15</v>
      </c>
      <c r="AE95" s="25"/>
      <c r="AF95" s="25"/>
      <c r="AG95" s="25"/>
      <c r="AH95" s="26"/>
      <c r="AI95" s="27" t="s">
        <v>16</v>
      </c>
      <c r="AJ95" s="25"/>
      <c r="AK95" s="25"/>
      <c r="AL95" s="25"/>
      <c r="AM95" s="26"/>
      <c r="AN95" s="28" t="s">
        <v>17</v>
      </c>
      <c r="AO95" s="53" t="s">
        <v>18</v>
      </c>
      <c r="AP95" s="54" t="s">
        <v>19</v>
      </c>
      <c r="AQ95" s="24" t="s">
        <v>15</v>
      </c>
      <c r="AR95" s="25"/>
      <c r="AS95" s="25"/>
      <c r="AT95" s="25"/>
      <c r="AU95" s="26"/>
      <c r="AV95" s="27" t="s">
        <v>16</v>
      </c>
      <c r="AW95" s="25"/>
      <c r="AX95" s="25"/>
      <c r="AY95" s="25"/>
      <c r="AZ95" s="26"/>
      <c r="BA95" s="28" t="s">
        <v>17</v>
      </c>
      <c r="BB95" s="53" t="s">
        <v>18</v>
      </c>
      <c r="BC95" s="54" t="s">
        <v>19</v>
      </c>
      <c r="BD95" s="22"/>
      <c r="BE95" s="22"/>
    </row>
    <row r="96" spans="1:57" x14ac:dyDescent="0.25">
      <c r="A96" s="30"/>
      <c r="B96" s="30"/>
      <c r="C96" s="31" t="s">
        <v>34</v>
      </c>
      <c r="D96" s="32">
        <v>0.6</v>
      </c>
      <c r="E96" s="33" t="s">
        <v>21</v>
      </c>
      <c r="F96" s="33">
        <f t="shared" ref="F96:F99" si="120">ROUND(D96*10.7639,0)</f>
        <v>6</v>
      </c>
      <c r="G96" s="33" t="s">
        <v>22</v>
      </c>
      <c r="H96" s="35" t="str">
        <f t="shared" ref="H96:H99" si="121">CONCATENATE("(",F96," ",G96,")")</f>
        <v>(6 lx)</v>
      </c>
      <c r="I96" s="40">
        <v>8.6999999999999993</v>
      </c>
      <c r="J96" s="33" t="s">
        <v>21</v>
      </c>
      <c r="K96" s="33">
        <f t="shared" ref="K96:K99" si="122">ROUND(I96*10.7639,0)</f>
        <v>94</v>
      </c>
      <c r="L96" s="33" t="s">
        <v>22</v>
      </c>
      <c r="M96" s="35" t="str">
        <f t="shared" ref="M96:M99" si="123">CONCATENATE("(",K96," ",L96,")")</f>
        <v>(94 lx)</v>
      </c>
      <c r="N96" s="37">
        <v>15.6</v>
      </c>
      <c r="O96" s="55">
        <v>84.4</v>
      </c>
      <c r="P96" s="56" t="b">
        <f>IF(AND(D96&gt;=$U$12,I96&gt;=$AH$12,N96&lt;=$AU$12),TRUE,FALSE)</f>
        <v>0</v>
      </c>
      <c r="Q96" s="39">
        <v>0.1</v>
      </c>
      <c r="R96" s="33" t="s">
        <v>21</v>
      </c>
      <c r="S96" s="33">
        <f t="shared" ref="S96:S99" si="124">ROUND(Q96*10.7639,0)</f>
        <v>1</v>
      </c>
      <c r="T96" s="33" t="s">
        <v>22</v>
      </c>
      <c r="U96" s="35" t="str">
        <f t="shared" ref="U96:U99" si="125">CONCATENATE("(",S96," ",T96,")")</f>
        <v>(1 lx)</v>
      </c>
      <c r="V96" s="36">
        <v>6.7</v>
      </c>
      <c r="W96" s="33" t="s">
        <v>21</v>
      </c>
      <c r="X96" s="33">
        <f t="shared" ref="X96:X99" si="126">ROUND(V96*10.7639,0)</f>
        <v>72</v>
      </c>
      <c r="Y96" s="33" t="s">
        <v>22</v>
      </c>
      <c r="Z96" s="35" t="str">
        <f t="shared" ref="Z96:Z99" si="127">CONCATENATE("(",X96," ",Y96,")")</f>
        <v>(72 lx)</v>
      </c>
      <c r="AA96" s="37">
        <v>51.3</v>
      </c>
      <c r="AB96" s="55">
        <v>284.7</v>
      </c>
      <c r="AC96" s="56" t="b">
        <f>IF(AND(Q96&gt;=$U$12,V96&gt;=$AH$12,AA96&lt;=$AU$12),TRUE,FALSE)</f>
        <v>0</v>
      </c>
      <c r="AD96" s="32">
        <v>0.1</v>
      </c>
      <c r="AE96" s="33" t="s">
        <v>21</v>
      </c>
      <c r="AF96" s="33">
        <f t="shared" ref="AF96:AF99" si="128">ROUND(AD96*10.7639,0)</f>
        <v>1</v>
      </c>
      <c r="AG96" s="33" t="s">
        <v>22</v>
      </c>
      <c r="AH96" s="35" t="str">
        <f t="shared" ref="AH96:AH99" si="129">CONCATENATE("(",AF96," ",AG96,")")</f>
        <v>(1 lx)</v>
      </c>
      <c r="AI96" s="36">
        <v>5.0999999999999996</v>
      </c>
      <c r="AJ96" s="33" t="s">
        <v>21</v>
      </c>
      <c r="AK96" s="33">
        <f t="shared" ref="AK96:AK99" si="130">ROUND(AI96*10.7639,0)</f>
        <v>55</v>
      </c>
      <c r="AL96" s="33" t="s">
        <v>22</v>
      </c>
      <c r="AM96" s="35" t="str">
        <f t="shared" ref="AM96:AM99" si="131">CONCATENATE("(",AK96," ",AL96,")")</f>
        <v>(55 lx)</v>
      </c>
      <c r="AN96" s="37">
        <v>85.2</v>
      </c>
      <c r="AO96" s="55" t="s">
        <v>60</v>
      </c>
      <c r="AP96" s="56" t="b">
        <f>IF(AND(AD96&gt;=$U$12,AI96&gt;=$AH$12,AN96&lt;=$AU$12),TRUE,FALSE)</f>
        <v>0</v>
      </c>
      <c r="AQ96" s="32">
        <v>0</v>
      </c>
      <c r="AR96" s="33" t="s">
        <v>21</v>
      </c>
      <c r="AS96" s="33">
        <f t="shared" ref="AS96:AS99" si="132">ROUND(AQ96*10.7639,0)</f>
        <v>0</v>
      </c>
      <c r="AT96" s="33" t="s">
        <v>22</v>
      </c>
      <c r="AU96" s="35" t="str">
        <f t="shared" ref="AU96:AU99" si="133">CONCATENATE("(",AS96," ",AT96,")")</f>
        <v>(0 lx)</v>
      </c>
      <c r="AV96" s="40">
        <v>4.5</v>
      </c>
      <c r="AW96" s="33" t="s">
        <v>21</v>
      </c>
      <c r="AX96" s="33">
        <f t="shared" ref="AX96:AX99" si="134">ROUND(AV96*10.7639,0)</f>
        <v>48</v>
      </c>
      <c r="AY96" s="33" t="s">
        <v>22</v>
      </c>
      <c r="AZ96" s="35" t="str">
        <f t="shared" ref="AZ96:AZ99" si="135">CONCATENATE("(",AX96," ",AY96,")")</f>
        <v>(48 lx)</v>
      </c>
      <c r="BA96" s="37">
        <v>223</v>
      </c>
      <c r="BB96" s="55" t="s">
        <v>60</v>
      </c>
      <c r="BC96" s="56" t="b">
        <f>IF(AND(AQ96&gt;=$U$12,AV96&gt;=$AH$12,BA96&lt;=$AU$12),TRUE,FALSE)</f>
        <v>0</v>
      </c>
      <c r="BD96" s="30"/>
      <c r="BE96" s="30"/>
    </row>
    <row r="97" spans="1:57" x14ac:dyDescent="0.25">
      <c r="A97" s="30"/>
      <c r="B97" s="30"/>
      <c r="C97" s="31" t="s">
        <v>35</v>
      </c>
      <c r="D97" s="32">
        <v>0.6</v>
      </c>
      <c r="E97" s="33" t="s">
        <v>21</v>
      </c>
      <c r="F97" s="33">
        <f t="shared" si="120"/>
        <v>6</v>
      </c>
      <c r="G97" s="33" t="s">
        <v>22</v>
      </c>
      <c r="H97" s="35" t="str">
        <f t="shared" si="121"/>
        <v>(6 lx)</v>
      </c>
      <c r="I97" s="40">
        <v>8.5</v>
      </c>
      <c r="J97" s="33" t="s">
        <v>21</v>
      </c>
      <c r="K97" s="33">
        <f t="shared" si="122"/>
        <v>91</v>
      </c>
      <c r="L97" s="33" t="s">
        <v>22</v>
      </c>
      <c r="M97" s="35" t="str">
        <f t="shared" si="123"/>
        <v>(91 lx)</v>
      </c>
      <c r="N97" s="37">
        <v>13.9</v>
      </c>
      <c r="O97" s="55">
        <v>46.2</v>
      </c>
      <c r="P97" s="56" t="b">
        <f t="shared" ref="P97:P99" si="136">IF(AND(D97&gt;=$U$12,I97&gt;=$AH$12,N97&lt;=$AU$12),TRUE,FALSE)</f>
        <v>1</v>
      </c>
      <c r="Q97" s="39">
        <v>0.2</v>
      </c>
      <c r="R97" s="33" t="s">
        <v>21</v>
      </c>
      <c r="S97" s="33">
        <f t="shared" si="124"/>
        <v>2</v>
      </c>
      <c r="T97" s="33" t="s">
        <v>22</v>
      </c>
      <c r="U97" s="35" t="str">
        <f t="shared" si="125"/>
        <v>(2 lx)</v>
      </c>
      <c r="V97" s="36">
        <v>6.6</v>
      </c>
      <c r="W97" s="33" t="s">
        <v>21</v>
      </c>
      <c r="X97" s="33">
        <f t="shared" si="126"/>
        <v>71</v>
      </c>
      <c r="Y97" s="33" t="s">
        <v>22</v>
      </c>
      <c r="Z97" s="35" t="str">
        <f t="shared" si="127"/>
        <v>(71 lx)</v>
      </c>
      <c r="AA97" s="37">
        <v>32.799999999999997</v>
      </c>
      <c r="AB97" s="55">
        <v>114.1</v>
      </c>
      <c r="AC97" s="56" t="b">
        <f t="shared" ref="AC97:AC99" si="137">IF(AND(Q97&gt;=$U$12,V97&gt;=$AH$12,AA97&lt;=$AU$12),TRUE,FALSE)</f>
        <v>0</v>
      </c>
      <c r="AD97" s="32">
        <v>0.1</v>
      </c>
      <c r="AE97" s="33" t="s">
        <v>21</v>
      </c>
      <c r="AF97" s="33">
        <f t="shared" si="128"/>
        <v>1</v>
      </c>
      <c r="AG97" s="33" t="s">
        <v>22</v>
      </c>
      <c r="AH97" s="35" t="str">
        <f t="shared" si="129"/>
        <v>(1 lx)</v>
      </c>
      <c r="AI97" s="36">
        <v>5.4</v>
      </c>
      <c r="AJ97" s="33" t="s">
        <v>21</v>
      </c>
      <c r="AK97" s="33">
        <f t="shared" si="130"/>
        <v>58</v>
      </c>
      <c r="AL97" s="33" t="s">
        <v>22</v>
      </c>
      <c r="AM97" s="35" t="str">
        <f t="shared" si="131"/>
        <v>(58 lx)</v>
      </c>
      <c r="AN97" s="37">
        <v>59.4</v>
      </c>
      <c r="AO97" s="55">
        <v>225.3</v>
      </c>
      <c r="AP97" s="56" t="b">
        <f t="shared" ref="AP97:AP99" si="138">IF(AND(AD97&gt;=$U$12,AI97&gt;=$AH$12,AN97&lt;=$AU$12),TRUE,FALSE)</f>
        <v>0</v>
      </c>
      <c r="AQ97" s="32">
        <v>0</v>
      </c>
      <c r="AR97" s="33" t="s">
        <v>21</v>
      </c>
      <c r="AS97" s="33">
        <f t="shared" si="132"/>
        <v>0</v>
      </c>
      <c r="AT97" s="33" t="s">
        <v>22</v>
      </c>
      <c r="AU97" s="35" t="str">
        <f t="shared" si="133"/>
        <v>(0 lx)</v>
      </c>
      <c r="AV97" s="40">
        <v>4.4000000000000004</v>
      </c>
      <c r="AW97" s="33" t="s">
        <v>21</v>
      </c>
      <c r="AX97" s="33">
        <f t="shared" si="134"/>
        <v>47</v>
      </c>
      <c r="AY97" s="33" t="s">
        <v>22</v>
      </c>
      <c r="AZ97" s="35" t="str">
        <f t="shared" si="135"/>
        <v>(47 lx)</v>
      </c>
      <c r="BA97" s="37">
        <v>147.69999999999999</v>
      </c>
      <c r="BB97" s="55" t="s">
        <v>60</v>
      </c>
      <c r="BC97" s="56" t="b">
        <f t="shared" ref="BC97:BC99" si="139">IF(AND(AQ97&gt;=$U$12,AV97&gt;=$AH$12,BA97&lt;=$AU$12),TRUE,FALSE)</f>
        <v>0</v>
      </c>
      <c r="BD97" s="30"/>
      <c r="BE97" s="30"/>
    </row>
    <row r="98" spans="1:57" x14ac:dyDescent="0.25">
      <c r="A98" s="30"/>
      <c r="B98" s="30"/>
      <c r="C98" s="31" t="s">
        <v>36</v>
      </c>
      <c r="D98" s="32">
        <v>0.6</v>
      </c>
      <c r="E98" s="33" t="s">
        <v>21</v>
      </c>
      <c r="F98" s="33">
        <f t="shared" si="120"/>
        <v>6</v>
      </c>
      <c r="G98" s="33" t="s">
        <v>22</v>
      </c>
      <c r="H98" s="35" t="str">
        <f t="shared" si="121"/>
        <v>(6 lx)</v>
      </c>
      <c r="I98" s="40">
        <v>7.6</v>
      </c>
      <c r="J98" s="33" t="s">
        <v>21</v>
      </c>
      <c r="K98" s="33">
        <f t="shared" si="122"/>
        <v>82</v>
      </c>
      <c r="L98" s="33" t="s">
        <v>22</v>
      </c>
      <c r="M98" s="35" t="str">
        <f t="shared" si="123"/>
        <v>(82 lx)</v>
      </c>
      <c r="N98" s="37">
        <v>13.6</v>
      </c>
      <c r="O98" s="55">
        <v>32.799999999999997</v>
      </c>
      <c r="P98" s="56" t="b">
        <f t="shared" si="136"/>
        <v>1</v>
      </c>
      <c r="Q98" s="39">
        <v>0.2</v>
      </c>
      <c r="R98" s="33" t="s">
        <v>21</v>
      </c>
      <c r="S98" s="33">
        <f t="shared" si="124"/>
        <v>2</v>
      </c>
      <c r="T98" s="33" t="s">
        <v>22</v>
      </c>
      <c r="U98" s="35" t="str">
        <f t="shared" si="125"/>
        <v>(2 lx)</v>
      </c>
      <c r="V98" s="36">
        <v>5.8</v>
      </c>
      <c r="W98" s="33" t="s">
        <v>21</v>
      </c>
      <c r="X98" s="33">
        <f t="shared" si="126"/>
        <v>62</v>
      </c>
      <c r="Y98" s="33" t="s">
        <v>22</v>
      </c>
      <c r="Z98" s="35" t="str">
        <f t="shared" si="127"/>
        <v>(62 lx)</v>
      </c>
      <c r="AA98" s="37">
        <v>25.2</v>
      </c>
      <c r="AB98" s="55">
        <v>68.5</v>
      </c>
      <c r="AC98" s="56" t="b">
        <f t="shared" si="137"/>
        <v>0</v>
      </c>
      <c r="AD98" s="32">
        <v>0.1</v>
      </c>
      <c r="AE98" s="33" t="s">
        <v>21</v>
      </c>
      <c r="AF98" s="33">
        <f t="shared" si="128"/>
        <v>1</v>
      </c>
      <c r="AG98" s="33" t="s">
        <v>22</v>
      </c>
      <c r="AH98" s="35" t="str">
        <f t="shared" si="129"/>
        <v>(1 lx)</v>
      </c>
      <c r="AI98" s="36">
        <v>4.8</v>
      </c>
      <c r="AJ98" s="33" t="s">
        <v>21</v>
      </c>
      <c r="AK98" s="33">
        <f t="shared" si="130"/>
        <v>52</v>
      </c>
      <c r="AL98" s="33" t="s">
        <v>22</v>
      </c>
      <c r="AM98" s="35" t="str">
        <f t="shared" si="131"/>
        <v>(52 lx)</v>
      </c>
      <c r="AN98" s="37">
        <v>40.1</v>
      </c>
      <c r="AO98" s="55">
        <v>123.9</v>
      </c>
      <c r="AP98" s="56" t="b">
        <f t="shared" si="138"/>
        <v>0</v>
      </c>
      <c r="AQ98" s="32">
        <v>0.1</v>
      </c>
      <c r="AR98" s="33" t="s">
        <v>21</v>
      </c>
      <c r="AS98" s="33">
        <f t="shared" si="132"/>
        <v>1</v>
      </c>
      <c r="AT98" s="33" t="s">
        <v>22</v>
      </c>
      <c r="AU98" s="35" t="str">
        <f t="shared" si="133"/>
        <v>(1 lx)</v>
      </c>
      <c r="AV98" s="40">
        <v>4</v>
      </c>
      <c r="AW98" s="33" t="s">
        <v>21</v>
      </c>
      <c r="AX98" s="33">
        <f t="shared" si="134"/>
        <v>43</v>
      </c>
      <c r="AY98" s="33" t="s">
        <v>22</v>
      </c>
      <c r="AZ98" s="35" t="str">
        <f t="shared" si="135"/>
        <v>(43 lx)</v>
      </c>
      <c r="BA98" s="37">
        <v>79.599999999999994</v>
      </c>
      <c r="BB98" s="55">
        <v>312.2</v>
      </c>
      <c r="BC98" s="56" t="b">
        <f t="shared" si="139"/>
        <v>0</v>
      </c>
      <c r="BD98" s="30"/>
      <c r="BE98" s="30"/>
    </row>
    <row r="99" spans="1:57" ht="15.75" thickBot="1" x14ac:dyDescent="0.3">
      <c r="A99" s="30"/>
      <c r="B99" s="30"/>
      <c r="C99" s="41" t="s">
        <v>37</v>
      </c>
      <c r="D99" s="42">
        <v>0.5</v>
      </c>
      <c r="E99" s="43" t="s">
        <v>21</v>
      </c>
      <c r="F99" s="43">
        <f t="shared" si="120"/>
        <v>5</v>
      </c>
      <c r="G99" s="43" t="s">
        <v>22</v>
      </c>
      <c r="H99" s="44" t="str">
        <f t="shared" si="121"/>
        <v>(5 lx)</v>
      </c>
      <c r="I99" s="45">
        <v>6.8</v>
      </c>
      <c r="J99" s="43" t="s">
        <v>21</v>
      </c>
      <c r="K99" s="43">
        <f t="shared" si="122"/>
        <v>73</v>
      </c>
      <c r="L99" s="43" t="s">
        <v>22</v>
      </c>
      <c r="M99" s="44" t="str">
        <f t="shared" si="123"/>
        <v>(73 lx)</v>
      </c>
      <c r="N99" s="46">
        <v>13.8</v>
      </c>
      <c r="O99" s="57">
        <v>30.8</v>
      </c>
      <c r="P99" s="58" t="b">
        <f t="shared" si="136"/>
        <v>1</v>
      </c>
      <c r="Q99" s="48">
        <v>0.2</v>
      </c>
      <c r="R99" s="43" t="s">
        <v>21</v>
      </c>
      <c r="S99" s="43">
        <f t="shared" si="124"/>
        <v>2</v>
      </c>
      <c r="T99" s="43" t="s">
        <v>22</v>
      </c>
      <c r="U99" s="44" t="str">
        <f t="shared" si="125"/>
        <v>(2 lx)</v>
      </c>
      <c r="V99" s="49">
        <v>5.0999999999999996</v>
      </c>
      <c r="W99" s="43" t="s">
        <v>21</v>
      </c>
      <c r="X99" s="43">
        <f t="shared" si="126"/>
        <v>55</v>
      </c>
      <c r="Y99" s="43" t="s">
        <v>22</v>
      </c>
      <c r="Z99" s="44" t="str">
        <f t="shared" si="127"/>
        <v>(55 lx)</v>
      </c>
      <c r="AA99" s="46">
        <v>21.3</v>
      </c>
      <c r="AB99" s="57">
        <v>51.5</v>
      </c>
      <c r="AC99" s="58" t="b">
        <f t="shared" si="137"/>
        <v>0</v>
      </c>
      <c r="AD99" s="42">
        <v>0.1</v>
      </c>
      <c r="AE99" s="43" t="s">
        <v>21</v>
      </c>
      <c r="AF99" s="43">
        <f t="shared" si="128"/>
        <v>1</v>
      </c>
      <c r="AG99" s="43" t="s">
        <v>22</v>
      </c>
      <c r="AH99" s="44" t="str">
        <f t="shared" si="129"/>
        <v>(1 lx)</v>
      </c>
      <c r="AI99" s="49">
        <v>4.2</v>
      </c>
      <c r="AJ99" s="43" t="s">
        <v>21</v>
      </c>
      <c r="AK99" s="43">
        <f t="shared" si="130"/>
        <v>45</v>
      </c>
      <c r="AL99" s="43" t="s">
        <v>22</v>
      </c>
      <c r="AM99" s="44" t="str">
        <f t="shared" si="131"/>
        <v>(45 lx)</v>
      </c>
      <c r="AN99" s="46">
        <v>30.1</v>
      </c>
      <c r="AO99" s="57">
        <v>81.400000000000006</v>
      </c>
      <c r="AP99" s="58" t="b">
        <f t="shared" si="138"/>
        <v>0</v>
      </c>
      <c r="AQ99" s="42">
        <v>0.1</v>
      </c>
      <c r="AR99" s="43" t="s">
        <v>21</v>
      </c>
      <c r="AS99" s="43">
        <f t="shared" si="132"/>
        <v>1</v>
      </c>
      <c r="AT99" s="43" t="s">
        <v>22</v>
      </c>
      <c r="AU99" s="44" t="str">
        <f t="shared" si="133"/>
        <v>(1 lx)</v>
      </c>
      <c r="AV99" s="45">
        <v>3.5</v>
      </c>
      <c r="AW99" s="43" t="s">
        <v>21</v>
      </c>
      <c r="AX99" s="43">
        <f t="shared" si="134"/>
        <v>38</v>
      </c>
      <c r="AY99" s="43" t="s">
        <v>22</v>
      </c>
      <c r="AZ99" s="44" t="str">
        <f t="shared" si="135"/>
        <v>(38 lx)</v>
      </c>
      <c r="BA99" s="46">
        <v>58.8</v>
      </c>
      <c r="BB99" s="57">
        <v>199.2</v>
      </c>
      <c r="BC99" s="58" t="b">
        <f t="shared" si="139"/>
        <v>0</v>
      </c>
      <c r="BD99" s="30"/>
      <c r="BE99" s="30"/>
    </row>
    <row r="101" spans="1:57" x14ac:dyDescent="0.25">
      <c r="C101" t="s">
        <v>29</v>
      </c>
      <c r="D101" s="17" t="s">
        <v>80</v>
      </c>
      <c r="E101" s="17"/>
      <c r="F101" s="17"/>
      <c r="G101" s="17"/>
      <c r="H101" s="17"/>
    </row>
    <row r="102" spans="1:57" x14ac:dyDescent="0.25">
      <c r="D102" s="17"/>
      <c r="E102" s="17"/>
      <c r="F102" s="17"/>
      <c r="G102" s="17"/>
      <c r="H102" s="17"/>
    </row>
    <row r="104" spans="1:57" x14ac:dyDescent="0.25">
      <c r="A104" s="2"/>
      <c r="B104" s="2"/>
      <c r="C104" s="2" t="s">
        <v>79</v>
      </c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</row>
    <row r="105" spans="1:57" x14ac:dyDescent="0.25">
      <c r="C105" s="2" t="s">
        <v>71</v>
      </c>
    </row>
    <row r="106" spans="1:57" ht="15.75" thickBot="1" x14ac:dyDescent="0.3"/>
    <row r="107" spans="1:57" x14ac:dyDescent="0.25">
      <c r="A107" s="17"/>
      <c r="B107" s="17"/>
      <c r="C107" s="18" t="s">
        <v>9</v>
      </c>
      <c r="D107" s="19" t="s">
        <v>10</v>
      </c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1"/>
      <c r="Q107" s="19" t="s">
        <v>11</v>
      </c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1"/>
      <c r="AD107" s="19" t="s">
        <v>12</v>
      </c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  <c r="AP107" s="21"/>
      <c r="AQ107" s="19" t="s">
        <v>13</v>
      </c>
      <c r="AR107" s="20"/>
      <c r="AS107" s="20"/>
      <c r="AT107" s="20"/>
      <c r="AU107" s="20"/>
      <c r="AV107" s="20"/>
      <c r="AW107" s="20"/>
      <c r="AX107" s="20"/>
      <c r="AY107" s="20"/>
      <c r="AZ107" s="20"/>
      <c r="BA107" s="20"/>
      <c r="BB107" s="20"/>
      <c r="BC107" s="21"/>
      <c r="BD107" s="17"/>
      <c r="BE107" s="17"/>
    </row>
    <row r="108" spans="1:57" ht="45" x14ac:dyDescent="0.25">
      <c r="A108" s="22"/>
      <c r="B108" s="22"/>
      <c r="C108" s="23" t="s">
        <v>14</v>
      </c>
      <c r="D108" s="24" t="s">
        <v>15</v>
      </c>
      <c r="E108" s="25"/>
      <c r="F108" s="25"/>
      <c r="G108" s="25"/>
      <c r="H108" s="26"/>
      <c r="I108" s="27" t="s">
        <v>16</v>
      </c>
      <c r="J108" s="25"/>
      <c r="K108" s="25"/>
      <c r="L108" s="25"/>
      <c r="M108" s="26"/>
      <c r="N108" s="28" t="s">
        <v>17</v>
      </c>
      <c r="O108" s="53" t="s">
        <v>18</v>
      </c>
      <c r="P108" s="54" t="s">
        <v>19</v>
      </c>
      <c r="Q108" s="24" t="s">
        <v>15</v>
      </c>
      <c r="R108" s="25"/>
      <c r="S108" s="25"/>
      <c r="T108" s="25"/>
      <c r="U108" s="26"/>
      <c r="V108" s="27" t="s">
        <v>16</v>
      </c>
      <c r="W108" s="25"/>
      <c r="X108" s="25"/>
      <c r="Y108" s="25"/>
      <c r="Z108" s="26"/>
      <c r="AA108" s="28" t="s">
        <v>17</v>
      </c>
      <c r="AB108" s="53" t="s">
        <v>18</v>
      </c>
      <c r="AC108" s="54" t="s">
        <v>19</v>
      </c>
      <c r="AD108" s="24" t="s">
        <v>15</v>
      </c>
      <c r="AE108" s="25"/>
      <c r="AF108" s="25"/>
      <c r="AG108" s="25"/>
      <c r="AH108" s="26"/>
      <c r="AI108" s="27" t="s">
        <v>16</v>
      </c>
      <c r="AJ108" s="25"/>
      <c r="AK108" s="25"/>
      <c r="AL108" s="25"/>
      <c r="AM108" s="26"/>
      <c r="AN108" s="28" t="s">
        <v>17</v>
      </c>
      <c r="AO108" s="53" t="s">
        <v>18</v>
      </c>
      <c r="AP108" s="54" t="s">
        <v>19</v>
      </c>
      <c r="AQ108" s="24" t="s">
        <v>15</v>
      </c>
      <c r="AR108" s="25"/>
      <c r="AS108" s="25"/>
      <c r="AT108" s="25"/>
      <c r="AU108" s="26"/>
      <c r="AV108" s="27" t="s">
        <v>16</v>
      </c>
      <c r="AW108" s="25"/>
      <c r="AX108" s="25"/>
      <c r="AY108" s="25"/>
      <c r="AZ108" s="26"/>
      <c r="BA108" s="28" t="s">
        <v>17</v>
      </c>
      <c r="BB108" s="53" t="s">
        <v>18</v>
      </c>
      <c r="BC108" s="54" t="s">
        <v>19</v>
      </c>
      <c r="BD108" s="22"/>
      <c r="BE108" s="22"/>
    </row>
    <row r="109" spans="1:57" x14ac:dyDescent="0.25">
      <c r="A109" s="30"/>
      <c r="B109" s="30"/>
      <c r="C109" s="31" t="s">
        <v>34</v>
      </c>
      <c r="D109" s="32">
        <v>0.3</v>
      </c>
      <c r="E109" s="33" t="s">
        <v>21</v>
      </c>
      <c r="F109" s="33">
        <f t="shared" ref="F109:F112" si="140">ROUND(D109*10.7639,0)</f>
        <v>3</v>
      </c>
      <c r="G109" s="33" t="s">
        <v>22</v>
      </c>
      <c r="H109" s="35" t="str">
        <f t="shared" ref="H109:H112" si="141">CONCATENATE("(",F109," ",G109,")")</f>
        <v>(3 lx)</v>
      </c>
      <c r="I109" s="40">
        <v>11</v>
      </c>
      <c r="J109" s="33" t="s">
        <v>21</v>
      </c>
      <c r="K109" s="33">
        <f t="shared" ref="K109:K112" si="142">ROUND(I109*10.7639,0)</f>
        <v>118</v>
      </c>
      <c r="L109" s="33" t="s">
        <v>22</v>
      </c>
      <c r="M109" s="35" t="str">
        <f t="shared" ref="M109:M112" si="143">CONCATENATE("(",K109," ",L109,")")</f>
        <v>(118 lx)</v>
      </c>
      <c r="N109" s="37">
        <v>42.2</v>
      </c>
      <c r="O109" s="55">
        <v>207.1</v>
      </c>
      <c r="P109" s="56" t="b">
        <f>IF(AND(D109&gt;=$U$12,I109&gt;=$AH$12,N109&lt;=$AU$12),TRUE,FALSE)</f>
        <v>0</v>
      </c>
      <c r="Q109" s="39">
        <v>0.2</v>
      </c>
      <c r="R109" s="33" t="s">
        <v>21</v>
      </c>
      <c r="S109" s="33">
        <f t="shared" ref="S109:S112" si="144">ROUND(Q109*10.7639,0)</f>
        <v>2</v>
      </c>
      <c r="T109" s="33" t="s">
        <v>22</v>
      </c>
      <c r="U109" s="35" t="str">
        <f t="shared" ref="U109:U112" si="145">CONCATENATE("(",S109," ",T109,")")</f>
        <v>(2 lx)</v>
      </c>
      <c r="V109" s="36">
        <v>8.1</v>
      </c>
      <c r="W109" s="33" t="s">
        <v>21</v>
      </c>
      <c r="X109" s="33">
        <f t="shared" ref="X109:X112" si="146">ROUND(V109*10.7639,0)</f>
        <v>87</v>
      </c>
      <c r="Y109" s="33" t="s">
        <v>22</v>
      </c>
      <c r="Z109" s="35" t="str">
        <f t="shared" ref="Z109:Z112" si="147">CONCATENATE("(",X109," ",Y109,")")</f>
        <v>(87 lx)</v>
      </c>
      <c r="AA109" s="37">
        <v>35.200000000000003</v>
      </c>
      <c r="AB109" s="55">
        <v>186</v>
      </c>
      <c r="AC109" s="56" t="b">
        <f>IF(AND(Q109&gt;=$U$12,V109&gt;=$AH$12,AA109&lt;=$AU$12),TRUE,FALSE)</f>
        <v>0</v>
      </c>
      <c r="AD109" s="32">
        <v>0.2</v>
      </c>
      <c r="AE109" s="33" t="s">
        <v>21</v>
      </c>
      <c r="AF109" s="33">
        <f t="shared" ref="AF109:AF112" si="148">ROUND(AD109*10.7639,0)</f>
        <v>2</v>
      </c>
      <c r="AG109" s="33" t="s">
        <v>22</v>
      </c>
      <c r="AH109" s="35" t="str">
        <f t="shared" ref="AH109:AH112" si="149">CONCATENATE("(",AF109," ",AG109,")")</f>
        <v>(2 lx)</v>
      </c>
      <c r="AI109" s="36">
        <v>6.2</v>
      </c>
      <c r="AJ109" s="33" t="s">
        <v>21</v>
      </c>
      <c r="AK109" s="33">
        <f t="shared" ref="AK109:AK112" si="150">ROUND(AI109*10.7639,0)</f>
        <v>67</v>
      </c>
      <c r="AL109" s="33" t="s">
        <v>22</v>
      </c>
      <c r="AM109" s="35" t="str">
        <f t="shared" ref="AM109:AM112" si="151">CONCATENATE("(",AK109," ",AL109,")")</f>
        <v>(67 lx)</v>
      </c>
      <c r="AN109" s="37">
        <v>41.1</v>
      </c>
      <c r="AO109" s="55">
        <v>244.3</v>
      </c>
      <c r="AP109" s="56" t="b">
        <f>IF(AND(AD109&gt;=$U$12,AI109&gt;=$AH$12,AN109&lt;=$AU$12),TRUE,FALSE)</f>
        <v>0</v>
      </c>
      <c r="AQ109" s="32">
        <v>0</v>
      </c>
      <c r="AR109" s="33" t="s">
        <v>21</v>
      </c>
      <c r="AS109" s="33">
        <f t="shared" ref="AS109:AS112" si="152">ROUND(AQ109*10.7639,0)</f>
        <v>0</v>
      </c>
      <c r="AT109" s="33" t="s">
        <v>22</v>
      </c>
      <c r="AU109" s="35" t="str">
        <f t="shared" ref="AU109:AU112" si="153">CONCATENATE("(",AS109," ",AT109,")")</f>
        <v>(0 lx)</v>
      </c>
      <c r="AV109" s="40">
        <v>5.4</v>
      </c>
      <c r="AW109" s="33" t="s">
        <v>21</v>
      </c>
      <c r="AX109" s="33">
        <f t="shared" ref="AX109:AX112" si="154">ROUND(AV109*10.7639,0)</f>
        <v>58</v>
      </c>
      <c r="AY109" s="33" t="s">
        <v>22</v>
      </c>
      <c r="AZ109" s="35" t="str">
        <f t="shared" ref="AZ109:AZ112" si="155">CONCATENATE("(",AX109," ",AY109,")")</f>
        <v>(58 lx)</v>
      </c>
      <c r="BA109" s="37">
        <v>270.5</v>
      </c>
      <c r="BB109" s="55" t="s">
        <v>60</v>
      </c>
      <c r="BC109" s="56" t="b">
        <f>IF(AND(AQ109&gt;=$U$12,AV109&gt;=$AH$12,BA109&lt;=$AU$12),TRUE,FALSE)</f>
        <v>0</v>
      </c>
      <c r="BD109" s="30"/>
      <c r="BE109" s="30"/>
    </row>
    <row r="110" spans="1:57" x14ac:dyDescent="0.25">
      <c r="A110" s="30"/>
      <c r="B110" s="30"/>
      <c r="C110" s="31" t="s">
        <v>35</v>
      </c>
      <c r="D110" s="32">
        <v>1.3</v>
      </c>
      <c r="E110" s="33" t="s">
        <v>21</v>
      </c>
      <c r="F110" s="33">
        <f t="shared" si="140"/>
        <v>14</v>
      </c>
      <c r="G110" s="33" t="s">
        <v>22</v>
      </c>
      <c r="H110" s="35" t="str">
        <f t="shared" si="141"/>
        <v>(14 lx)</v>
      </c>
      <c r="I110" s="40">
        <v>10.3</v>
      </c>
      <c r="J110" s="33" t="s">
        <v>21</v>
      </c>
      <c r="K110" s="33">
        <f t="shared" si="142"/>
        <v>111</v>
      </c>
      <c r="L110" s="33" t="s">
        <v>22</v>
      </c>
      <c r="M110" s="35" t="str">
        <f t="shared" si="143"/>
        <v>(111 lx)</v>
      </c>
      <c r="N110" s="37">
        <v>7.7</v>
      </c>
      <c r="O110" s="55">
        <v>32.299999999999997</v>
      </c>
      <c r="P110" s="56" t="b">
        <f t="shared" ref="P110:P112" si="156">IF(AND(D110&gt;=$U$12,I110&gt;=$AH$12,N110&lt;=$AU$12),TRUE,FALSE)</f>
        <v>1</v>
      </c>
      <c r="Q110" s="39">
        <v>0.7</v>
      </c>
      <c r="R110" s="33" t="s">
        <v>21</v>
      </c>
      <c r="S110" s="33">
        <f t="shared" si="144"/>
        <v>8</v>
      </c>
      <c r="T110" s="33" t="s">
        <v>22</v>
      </c>
      <c r="U110" s="35" t="str">
        <f t="shared" si="145"/>
        <v>(8 lx)</v>
      </c>
      <c r="V110" s="36">
        <v>7.9</v>
      </c>
      <c r="W110" s="33" t="s">
        <v>21</v>
      </c>
      <c r="X110" s="33">
        <f t="shared" si="146"/>
        <v>85</v>
      </c>
      <c r="Y110" s="33" t="s">
        <v>22</v>
      </c>
      <c r="Z110" s="35" t="str">
        <f t="shared" si="147"/>
        <v>(85 lx)</v>
      </c>
      <c r="AA110" s="37">
        <v>11.3</v>
      </c>
      <c r="AB110" s="55">
        <v>49.3</v>
      </c>
      <c r="AC110" s="56" t="b">
        <f t="shared" ref="AC110:AC112" si="157">IF(AND(Q110&gt;=$U$12,V110&gt;=$AH$12,AA110&lt;=$AU$12),TRUE,FALSE)</f>
        <v>1</v>
      </c>
      <c r="AD110" s="32">
        <v>0.3</v>
      </c>
      <c r="AE110" s="33" t="s">
        <v>21</v>
      </c>
      <c r="AF110" s="33">
        <f t="shared" si="148"/>
        <v>3</v>
      </c>
      <c r="AG110" s="33" t="s">
        <v>22</v>
      </c>
      <c r="AH110" s="35" t="str">
        <f t="shared" si="149"/>
        <v>(3 lx)</v>
      </c>
      <c r="AI110" s="36">
        <v>6.4</v>
      </c>
      <c r="AJ110" s="33" t="s">
        <v>21</v>
      </c>
      <c r="AK110" s="33">
        <f t="shared" si="150"/>
        <v>69</v>
      </c>
      <c r="AL110" s="33" t="s">
        <v>22</v>
      </c>
      <c r="AM110" s="35" t="str">
        <f t="shared" si="151"/>
        <v>(69 lx)</v>
      </c>
      <c r="AN110" s="37">
        <v>21.3</v>
      </c>
      <c r="AO110" s="55">
        <v>102.7</v>
      </c>
      <c r="AP110" s="56" t="b">
        <f t="shared" ref="AP110:AP112" si="158">IF(AND(AD110&gt;=$U$12,AI110&gt;=$AH$12,AN110&lt;=$AU$12),TRUE,FALSE)</f>
        <v>0</v>
      </c>
      <c r="AQ110" s="32">
        <v>0</v>
      </c>
      <c r="AR110" s="33" t="s">
        <v>21</v>
      </c>
      <c r="AS110" s="33">
        <f t="shared" si="152"/>
        <v>0</v>
      </c>
      <c r="AT110" s="33" t="s">
        <v>22</v>
      </c>
      <c r="AU110" s="35" t="str">
        <f t="shared" si="153"/>
        <v>(0 lx)</v>
      </c>
      <c r="AV110" s="40">
        <v>5.3</v>
      </c>
      <c r="AW110" s="33" t="s">
        <v>21</v>
      </c>
      <c r="AX110" s="33">
        <f t="shared" si="154"/>
        <v>57</v>
      </c>
      <c r="AY110" s="33" t="s">
        <v>22</v>
      </c>
      <c r="AZ110" s="35" t="str">
        <f t="shared" si="155"/>
        <v>(57 lx)</v>
      </c>
      <c r="BA110" s="37">
        <v>133.5</v>
      </c>
      <c r="BB110" s="55" t="s">
        <v>60</v>
      </c>
      <c r="BC110" s="56" t="b">
        <f t="shared" ref="BC110:BC112" si="159">IF(AND(AQ110&gt;=$U$12,AV110&gt;=$AH$12,BA110&lt;=$AU$12),TRUE,FALSE)</f>
        <v>0</v>
      </c>
      <c r="BD110" s="30"/>
      <c r="BE110" s="30"/>
    </row>
    <row r="111" spans="1:57" x14ac:dyDescent="0.25">
      <c r="A111" s="30"/>
      <c r="B111" s="30"/>
      <c r="C111" s="31" t="s">
        <v>36</v>
      </c>
      <c r="D111" s="32">
        <v>1</v>
      </c>
      <c r="E111" s="33" t="s">
        <v>21</v>
      </c>
      <c r="F111" s="33">
        <f t="shared" si="140"/>
        <v>11</v>
      </c>
      <c r="G111" s="33" t="s">
        <v>22</v>
      </c>
      <c r="H111" s="35" t="str">
        <f t="shared" si="141"/>
        <v>(11 lx)</v>
      </c>
      <c r="I111" s="40">
        <v>10</v>
      </c>
      <c r="J111" s="33" t="s">
        <v>21</v>
      </c>
      <c r="K111" s="33">
        <f t="shared" si="142"/>
        <v>108</v>
      </c>
      <c r="L111" s="33" t="s">
        <v>22</v>
      </c>
      <c r="M111" s="35" t="str">
        <f t="shared" si="143"/>
        <v>(108 lx)</v>
      </c>
      <c r="N111" s="37">
        <v>9.6</v>
      </c>
      <c r="O111" s="55">
        <v>28.5</v>
      </c>
      <c r="P111" s="56" t="b">
        <f t="shared" si="156"/>
        <v>1</v>
      </c>
      <c r="Q111" s="39">
        <v>0.4</v>
      </c>
      <c r="R111" s="33" t="s">
        <v>21</v>
      </c>
      <c r="S111" s="33">
        <f t="shared" si="144"/>
        <v>4</v>
      </c>
      <c r="T111" s="33" t="s">
        <v>22</v>
      </c>
      <c r="U111" s="35" t="str">
        <f t="shared" si="145"/>
        <v>(4 lx)</v>
      </c>
      <c r="V111" s="36">
        <v>7.6</v>
      </c>
      <c r="W111" s="33" t="s">
        <v>21</v>
      </c>
      <c r="X111" s="33">
        <f t="shared" si="146"/>
        <v>82</v>
      </c>
      <c r="Y111" s="33" t="s">
        <v>22</v>
      </c>
      <c r="Z111" s="35" t="str">
        <f t="shared" si="147"/>
        <v>(82 lx)</v>
      </c>
      <c r="AA111" s="37">
        <v>18.5</v>
      </c>
      <c r="AB111" s="55">
        <v>59.6</v>
      </c>
      <c r="AC111" s="56" t="b">
        <f t="shared" si="157"/>
        <v>0</v>
      </c>
      <c r="AD111" s="32">
        <v>0.2</v>
      </c>
      <c r="AE111" s="33" t="s">
        <v>21</v>
      </c>
      <c r="AF111" s="33">
        <f t="shared" si="148"/>
        <v>2</v>
      </c>
      <c r="AG111" s="33" t="s">
        <v>22</v>
      </c>
      <c r="AH111" s="35" t="str">
        <f t="shared" si="149"/>
        <v>(2 lx)</v>
      </c>
      <c r="AI111" s="36">
        <v>6.3</v>
      </c>
      <c r="AJ111" s="33" t="s">
        <v>21</v>
      </c>
      <c r="AK111" s="33">
        <f t="shared" si="150"/>
        <v>68</v>
      </c>
      <c r="AL111" s="33" t="s">
        <v>22</v>
      </c>
      <c r="AM111" s="35" t="str">
        <f t="shared" si="151"/>
        <v>(68 lx)</v>
      </c>
      <c r="AN111" s="37">
        <v>27.3</v>
      </c>
      <c r="AO111" s="55">
        <v>97</v>
      </c>
      <c r="AP111" s="56" t="b">
        <f t="shared" si="158"/>
        <v>0</v>
      </c>
      <c r="AQ111" s="32">
        <v>0.1</v>
      </c>
      <c r="AR111" s="33" t="s">
        <v>21</v>
      </c>
      <c r="AS111" s="33">
        <f t="shared" si="152"/>
        <v>1</v>
      </c>
      <c r="AT111" s="33" t="s">
        <v>22</v>
      </c>
      <c r="AU111" s="35" t="str">
        <f t="shared" si="153"/>
        <v>(1 lx)</v>
      </c>
      <c r="AV111" s="40">
        <v>5.2</v>
      </c>
      <c r="AW111" s="33" t="s">
        <v>21</v>
      </c>
      <c r="AX111" s="33">
        <f t="shared" si="154"/>
        <v>56</v>
      </c>
      <c r="AY111" s="33" t="s">
        <v>22</v>
      </c>
      <c r="AZ111" s="35" t="str">
        <f t="shared" si="155"/>
        <v>(56 lx)</v>
      </c>
      <c r="BA111" s="37">
        <v>86.7</v>
      </c>
      <c r="BB111" s="55">
        <v>406.2</v>
      </c>
      <c r="BC111" s="56" t="b">
        <f t="shared" si="159"/>
        <v>0</v>
      </c>
      <c r="BD111" s="30"/>
      <c r="BE111" s="30"/>
    </row>
    <row r="112" spans="1:57" ht="15.75" thickBot="1" x14ac:dyDescent="0.3">
      <c r="A112" s="30"/>
      <c r="B112" s="30"/>
      <c r="C112" s="41" t="s">
        <v>37</v>
      </c>
      <c r="D112" s="42">
        <v>0.8</v>
      </c>
      <c r="E112" s="43" t="s">
        <v>21</v>
      </c>
      <c r="F112" s="43">
        <f t="shared" si="140"/>
        <v>9</v>
      </c>
      <c r="G112" s="43" t="s">
        <v>22</v>
      </c>
      <c r="H112" s="44" t="str">
        <f t="shared" si="141"/>
        <v>(9 lx)</v>
      </c>
      <c r="I112" s="45">
        <v>9.5</v>
      </c>
      <c r="J112" s="43" t="s">
        <v>21</v>
      </c>
      <c r="K112" s="43">
        <f t="shared" si="142"/>
        <v>102</v>
      </c>
      <c r="L112" s="43" t="s">
        <v>22</v>
      </c>
      <c r="M112" s="44" t="str">
        <f t="shared" si="143"/>
        <v>(102 lx)</v>
      </c>
      <c r="N112" s="46">
        <v>12.1</v>
      </c>
      <c r="O112" s="57">
        <v>26.2</v>
      </c>
      <c r="P112" s="58" t="b">
        <f t="shared" si="156"/>
        <v>1</v>
      </c>
      <c r="Q112" s="48">
        <v>0.4</v>
      </c>
      <c r="R112" s="43" t="s">
        <v>21</v>
      </c>
      <c r="S112" s="43">
        <f t="shared" si="144"/>
        <v>4</v>
      </c>
      <c r="T112" s="43" t="s">
        <v>22</v>
      </c>
      <c r="U112" s="44" t="str">
        <f t="shared" si="145"/>
        <v>(4 lx)</v>
      </c>
      <c r="V112" s="49">
        <v>7.2</v>
      </c>
      <c r="W112" s="43" t="s">
        <v>21</v>
      </c>
      <c r="X112" s="43">
        <f t="shared" si="146"/>
        <v>78</v>
      </c>
      <c r="Y112" s="43" t="s">
        <v>22</v>
      </c>
      <c r="Z112" s="44" t="str">
        <f t="shared" si="147"/>
        <v>(78 lx)</v>
      </c>
      <c r="AA112" s="46">
        <v>19.899999999999999</v>
      </c>
      <c r="AB112" s="57">
        <v>46.3</v>
      </c>
      <c r="AC112" s="58" t="b">
        <f t="shared" si="157"/>
        <v>0</v>
      </c>
      <c r="AD112" s="42">
        <v>0.2</v>
      </c>
      <c r="AE112" s="43" t="s">
        <v>21</v>
      </c>
      <c r="AF112" s="43">
        <f t="shared" si="148"/>
        <v>2</v>
      </c>
      <c r="AG112" s="43" t="s">
        <v>22</v>
      </c>
      <c r="AH112" s="44" t="str">
        <f t="shared" si="149"/>
        <v>(2 lx)</v>
      </c>
      <c r="AI112" s="49">
        <v>5.9</v>
      </c>
      <c r="AJ112" s="43" t="s">
        <v>21</v>
      </c>
      <c r="AK112" s="43">
        <f t="shared" si="150"/>
        <v>64</v>
      </c>
      <c r="AL112" s="43" t="s">
        <v>22</v>
      </c>
      <c r="AM112" s="44" t="str">
        <f t="shared" si="151"/>
        <v>(64 lx)</v>
      </c>
      <c r="AN112" s="46">
        <v>30.9</v>
      </c>
      <c r="AO112" s="57">
        <v>81.2</v>
      </c>
      <c r="AP112" s="58" t="b">
        <f t="shared" si="158"/>
        <v>0</v>
      </c>
      <c r="AQ112" s="42">
        <v>0.1</v>
      </c>
      <c r="AR112" s="43" t="s">
        <v>21</v>
      </c>
      <c r="AS112" s="43">
        <f t="shared" si="152"/>
        <v>1</v>
      </c>
      <c r="AT112" s="43" t="s">
        <v>22</v>
      </c>
      <c r="AU112" s="44" t="str">
        <f t="shared" si="153"/>
        <v>(1 lx)</v>
      </c>
      <c r="AV112" s="45">
        <v>4.9000000000000004</v>
      </c>
      <c r="AW112" s="43" t="s">
        <v>21</v>
      </c>
      <c r="AX112" s="43">
        <f t="shared" si="154"/>
        <v>53</v>
      </c>
      <c r="AY112" s="43" t="s">
        <v>22</v>
      </c>
      <c r="AZ112" s="44" t="str">
        <f t="shared" si="155"/>
        <v>(53 lx)</v>
      </c>
      <c r="BA112" s="46">
        <v>70.400000000000006</v>
      </c>
      <c r="BB112" s="57">
        <v>233.3</v>
      </c>
      <c r="BC112" s="58" t="b">
        <f t="shared" si="159"/>
        <v>0</v>
      </c>
      <c r="BD112" s="30"/>
      <c r="BE112" s="30"/>
    </row>
    <row r="114" spans="1:57" x14ac:dyDescent="0.25">
      <c r="C114" t="s">
        <v>29</v>
      </c>
      <c r="D114" s="17" t="s">
        <v>81</v>
      </c>
      <c r="E114" s="17"/>
      <c r="F114" s="17"/>
      <c r="G114" s="17"/>
      <c r="H114" s="17"/>
    </row>
    <row r="115" spans="1:57" x14ac:dyDescent="0.25">
      <c r="D115" s="17"/>
      <c r="E115" s="17"/>
      <c r="F115" s="17"/>
      <c r="G115" s="17"/>
      <c r="H115" s="17"/>
    </row>
    <row r="117" spans="1:57" x14ac:dyDescent="0.25">
      <c r="A117" s="2"/>
      <c r="B117" s="2"/>
      <c r="C117" s="2" t="s">
        <v>79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</row>
    <row r="118" spans="1:57" x14ac:dyDescent="0.25">
      <c r="C118" s="2" t="s">
        <v>73</v>
      </c>
    </row>
    <row r="119" spans="1:57" ht="15.75" thickBot="1" x14ac:dyDescent="0.3"/>
    <row r="120" spans="1:57" x14ac:dyDescent="0.25">
      <c r="A120" s="17"/>
      <c r="B120" s="17"/>
      <c r="C120" s="18" t="s">
        <v>9</v>
      </c>
      <c r="D120" s="19" t="s">
        <v>10</v>
      </c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1"/>
      <c r="Q120" s="19" t="s">
        <v>11</v>
      </c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1"/>
      <c r="AD120" s="19" t="s">
        <v>12</v>
      </c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  <c r="AP120" s="21"/>
      <c r="AQ120" s="19" t="s">
        <v>13</v>
      </c>
      <c r="AR120" s="20"/>
      <c r="AS120" s="20"/>
      <c r="AT120" s="20"/>
      <c r="AU120" s="20"/>
      <c r="AV120" s="20"/>
      <c r="AW120" s="20"/>
      <c r="AX120" s="20"/>
      <c r="AY120" s="20"/>
      <c r="AZ120" s="20"/>
      <c r="BA120" s="20"/>
      <c r="BB120" s="20"/>
      <c r="BC120" s="21"/>
      <c r="BD120" s="17"/>
      <c r="BE120" s="17"/>
    </row>
    <row r="121" spans="1:57" ht="45" x14ac:dyDescent="0.25">
      <c r="A121" s="22"/>
      <c r="B121" s="22"/>
      <c r="C121" s="23" t="s">
        <v>14</v>
      </c>
      <c r="D121" s="24" t="s">
        <v>15</v>
      </c>
      <c r="E121" s="25"/>
      <c r="F121" s="25"/>
      <c r="G121" s="25"/>
      <c r="H121" s="26"/>
      <c r="I121" s="27" t="s">
        <v>16</v>
      </c>
      <c r="J121" s="25"/>
      <c r="K121" s="25"/>
      <c r="L121" s="25"/>
      <c r="M121" s="26"/>
      <c r="N121" s="28" t="s">
        <v>17</v>
      </c>
      <c r="O121" s="53" t="s">
        <v>18</v>
      </c>
      <c r="P121" s="54" t="s">
        <v>19</v>
      </c>
      <c r="Q121" s="24" t="s">
        <v>15</v>
      </c>
      <c r="R121" s="25"/>
      <c r="S121" s="25"/>
      <c r="T121" s="25"/>
      <c r="U121" s="26"/>
      <c r="V121" s="27" t="s">
        <v>16</v>
      </c>
      <c r="W121" s="25"/>
      <c r="X121" s="25"/>
      <c r="Y121" s="25"/>
      <c r="Z121" s="26"/>
      <c r="AA121" s="28" t="s">
        <v>17</v>
      </c>
      <c r="AB121" s="53" t="s">
        <v>18</v>
      </c>
      <c r="AC121" s="54" t="s">
        <v>19</v>
      </c>
      <c r="AD121" s="24" t="s">
        <v>15</v>
      </c>
      <c r="AE121" s="25"/>
      <c r="AF121" s="25"/>
      <c r="AG121" s="25"/>
      <c r="AH121" s="26"/>
      <c r="AI121" s="27" t="s">
        <v>16</v>
      </c>
      <c r="AJ121" s="25"/>
      <c r="AK121" s="25"/>
      <c r="AL121" s="25"/>
      <c r="AM121" s="26"/>
      <c r="AN121" s="28" t="s">
        <v>17</v>
      </c>
      <c r="AO121" s="53" t="s">
        <v>18</v>
      </c>
      <c r="AP121" s="54" t="s">
        <v>19</v>
      </c>
      <c r="AQ121" s="24" t="s">
        <v>15</v>
      </c>
      <c r="AR121" s="25"/>
      <c r="AS121" s="25"/>
      <c r="AT121" s="25"/>
      <c r="AU121" s="26"/>
      <c r="AV121" s="27" t="s">
        <v>16</v>
      </c>
      <c r="AW121" s="25"/>
      <c r="AX121" s="25"/>
      <c r="AY121" s="25"/>
      <c r="AZ121" s="26"/>
      <c r="BA121" s="28" t="s">
        <v>17</v>
      </c>
      <c r="BB121" s="53" t="s">
        <v>18</v>
      </c>
      <c r="BC121" s="54" t="s">
        <v>19</v>
      </c>
      <c r="BD121" s="22"/>
      <c r="BE121" s="22"/>
    </row>
    <row r="122" spans="1:57" x14ac:dyDescent="0.25">
      <c r="A122" s="30"/>
      <c r="B122" s="30"/>
      <c r="C122" s="31" t="s">
        <v>34</v>
      </c>
      <c r="D122" s="32">
        <v>0.1</v>
      </c>
      <c r="E122" s="33" t="s">
        <v>21</v>
      </c>
      <c r="F122" s="33">
        <f t="shared" ref="F122:F125" si="160">ROUND(D122*10.7639,0)</f>
        <v>1</v>
      </c>
      <c r="G122" s="33" t="s">
        <v>22</v>
      </c>
      <c r="H122" s="35" t="str">
        <f t="shared" ref="H122:H125" si="161">CONCATENATE("(",F122," ",G122,")")</f>
        <v>(1 lx)</v>
      </c>
      <c r="I122" s="40">
        <v>15.2</v>
      </c>
      <c r="J122" s="33" t="s">
        <v>21</v>
      </c>
      <c r="K122" s="33">
        <f t="shared" ref="K122:K125" si="162">ROUND(I122*10.7639,0)</f>
        <v>164</v>
      </c>
      <c r="L122" s="33" t="s">
        <v>22</v>
      </c>
      <c r="M122" s="35" t="str">
        <f t="shared" ref="M122:M125" si="163">CONCATENATE("(",K122," ",L122,")")</f>
        <v>(164 lx)</v>
      </c>
      <c r="N122" s="37">
        <v>169.1</v>
      </c>
      <c r="O122" s="55" t="s">
        <v>60</v>
      </c>
      <c r="P122" s="56" t="b">
        <f>IF(AND(D122&gt;=$U$12,I122&gt;=$AH$12,N122&lt;=$AU$12),TRUE,FALSE)</f>
        <v>0</v>
      </c>
      <c r="Q122" s="39">
        <v>0.1</v>
      </c>
      <c r="R122" s="33" t="s">
        <v>21</v>
      </c>
      <c r="S122" s="33">
        <f t="shared" ref="S122:S125" si="164">ROUND(Q122*10.7639,0)</f>
        <v>1</v>
      </c>
      <c r="T122" s="33" t="s">
        <v>22</v>
      </c>
      <c r="U122" s="35" t="str">
        <f t="shared" ref="U122:U125" si="165">CONCATENATE("(",S122," ",T122,")")</f>
        <v>(1 lx)</v>
      </c>
      <c r="V122" s="36">
        <v>10.9</v>
      </c>
      <c r="W122" s="33" t="s">
        <v>21</v>
      </c>
      <c r="X122" s="33">
        <f t="shared" ref="X122:X125" si="166">ROUND(V122*10.7639,0)</f>
        <v>117</v>
      </c>
      <c r="Y122" s="33" t="s">
        <v>22</v>
      </c>
      <c r="Z122" s="35" t="str">
        <f t="shared" ref="Z122:Z125" si="167">CONCATENATE("(",X122," ",Y122,")")</f>
        <v>(117 lx)</v>
      </c>
      <c r="AA122" s="37">
        <v>108.5</v>
      </c>
      <c r="AB122" s="55" t="s">
        <v>60</v>
      </c>
      <c r="AC122" s="56" t="b">
        <f>IF(AND(Q122&gt;=$U$12,V122&gt;=$AH$12,AA122&lt;=$AU$12),TRUE,FALSE)</f>
        <v>0</v>
      </c>
      <c r="AD122" s="32">
        <v>0.1</v>
      </c>
      <c r="AE122" s="33" t="s">
        <v>21</v>
      </c>
      <c r="AF122" s="33">
        <f t="shared" ref="AF122:AF125" si="168">ROUND(AD122*10.7639,0)</f>
        <v>1</v>
      </c>
      <c r="AG122" s="33" t="s">
        <v>22</v>
      </c>
      <c r="AH122" s="35" t="str">
        <f t="shared" ref="AH122:AH125" si="169">CONCATENATE("(",AF122," ",AG122,")")</f>
        <v>(1 lx)</v>
      </c>
      <c r="AI122" s="36">
        <v>8</v>
      </c>
      <c r="AJ122" s="33" t="s">
        <v>21</v>
      </c>
      <c r="AK122" s="33">
        <f t="shared" ref="AK122:AK125" si="170">ROUND(AI122*10.7639,0)</f>
        <v>86</v>
      </c>
      <c r="AL122" s="33" t="s">
        <v>22</v>
      </c>
      <c r="AM122" s="35" t="str">
        <f t="shared" ref="AM122:AM125" si="171">CONCATENATE("(",AK122," ",AL122,")")</f>
        <v>(86 lx)</v>
      </c>
      <c r="AN122" s="37">
        <v>89.3</v>
      </c>
      <c r="AO122" s="55">
        <v>419.2</v>
      </c>
      <c r="AP122" s="56" t="b">
        <f>IF(AND(AD122&gt;=$U$12,AI122&gt;=$AH$12,AN122&lt;=$AU$12),TRUE,FALSE)</f>
        <v>0</v>
      </c>
      <c r="AQ122" s="32">
        <v>0</v>
      </c>
      <c r="AR122" s="33" t="s">
        <v>21</v>
      </c>
      <c r="AS122" s="33">
        <f t="shared" ref="AS122:AS125" si="172">ROUND(AQ122*10.7639,0)</f>
        <v>0</v>
      </c>
      <c r="AT122" s="33" t="s">
        <v>22</v>
      </c>
      <c r="AU122" s="35" t="str">
        <f t="shared" ref="AU122:AU125" si="173">CONCATENATE("(",AS122," ",AT122,")")</f>
        <v>(0 lx)</v>
      </c>
      <c r="AV122" s="40">
        <v>7.2</v>
      </c>
      <c r="AW122" s="33" t="s">
        <v>21</v>
      </c>
      <c r="AX122" s="33">
        <f t="shared" ref="AX122:AX125" si="174">ROUND(AV122*10.7639,0)</f>
        <v>78</v>
      </c>
      <c r="AY122" s="33" t="s">
        <v>22</v>
      </c>
      <c r="AZ122" s="35" t="str">
        <f t="shared" ref="AZ122:AZ125" si="175">CONCATENATE("(",AX122," ",AY122,")")</f>
        <v>(78 lx)</v>
      </c>
      <c r="BA122" s="37">
        <v>241.3</v>
      </c>
      <c r="BB122" s="55" t="s">
        <v>60</v>
      </c>
      <c r="BC122" s="56" t="b">
        <f>IF(AND(AQ122&gt;=$U$12,AV122&gt;=$AH$12,BA122&lt;=$AU$12),TRUE,FALSE)</f>
        <v>0</v>
      </c>
      <c r="BD122" s="30"/>
      <c r="BE122" s="30"/>
    </row>
    <row r="123" spans="1:57" x14ac:dyDescent="0.25">
      <c r="A123" s="30"/>
      <c r="B123" s="30"/>
      <c r="C123" s="31" t="s">
        <v>35</v>
      </c>
      <c r="D123" s="32">
        <v>0.9</v>
      </c>
      <c r="E123" s="33" t="s">
        <v>21</v>
      </c>
      <c r="F123" s="33">
        <f t="shared" si="160"/>
        <v>10</v>
      </c>
      <c r="G123" s="33" t="s">
        <v>22</v>
      </c>
      <c r="H123" s="35" t="str">
        <f t="shared" si="161"/>
        <v>(10 lx)</v>
      </c>
      <c r="I123" s="40">
        <v>13.8</v>
      </c>
      <c r="J123" s="33" t="s">
        <v>21</v>
      </c>
      <c r="K123" s="33">
        <f t="shared" si="162"/>
        <v>149</v>
      </c>
      <c r="L123" s="33" t="s">
        <v>22</v>
      </c>
      <c r="M123" s="35" t="str">
        <f t="shared" si="163"/>
        <v>(149 lx)</v>
      </c>
      <c r="N123" s="37">
        <v>16</v>
      </c>
      <c r="O123" s="55">
        <v>55.3</v>
      </c>
      <c r="P123" s="56" t="b">
        <f t="shared" ref="P123:P125" si="176">IF(AND(D123&gt;=$U$12,I123&gt;=$AH$12,N123&lt;=$AU$12),TRUE,FALSE)</f>
        <v>0</v>
      </c>
      <c r="Q123" s="39">
        <v>0.8</v>
      </c>
      <c r="R123" s="33" t="s">
        <v>21</v>
      </c>
      <c r="S123" s="33">
        <f t="shared" si="164"/>
        <v>9</v>
      </c>
      <c r="T123" s="33" t="s">
        <v>22</v>
      </c>
      <c r="U123" s="35" t="str">
        <f t="shared" si="165"/>
        <v>(9 lx)</v>
      </c>
      <c r="V123" s="36">
        <v>10.6</v>
      </c>
      <c r="W123" s="33" t="s">
        <v>21</v>
      </c>
      <c r="X123" s="33">
        <f t="shared" si="166"/>
        <v>114</v>
      </c>
      <c r="Y123" s="33" t="s">
        <v>22</v>
      </c>
      <c r="Z123" s="35" t="str">
        <f t="shared" si="167"/>
        <v>(114 lx)</v>
      </c>
      <c r="AA123" s="37">
        <v>13.2</v>
      </c>
      <c r="AB123" s="55">
        <v>48</v>
      </c>
      <c r="AC123" s="56" t="b">
        <f t="shared" ref="AC123:AC125" si="177">IF(AND(Q123&gt;=$U$12,V123&gt;=$AH$12,AA123&lt;=$AU$12),TRUE,FALSE)</f>
        <v>1</v>
      </c>
      <c r="AD123" s="32">
        <v>0.7</v>
      </c>
      <c r="AE123" s="33" t="s">
        <v>21</v>
      </c>
      <c r="AF123" s="33">
        <f t="shared" si="168"/>
        <v>8</v>
      </c>
      <c r="AG123" s="33" t="s">
        <v>22</v>
      </c>
      <c r="AH123" s="35" t="str">
        <f t="shared" si="169"/>
        <v>(8 lx)</v>
      </c>
      <c r="AI123" s="36">
        <v>8.4</v>
      </c>
      <c r="AJ123" s="33" t="s">
        <v>21</v>
      </c>
      <c r="AK123" s="33">
        <f t="shared" si="170"/>
        <v>90</v>
      </c>
      <c r="AL123" s="33" t="s">
        <v>22</v>
      </c>
      <c r="AM123" s="35" t="str">
        <f t="shared" si="171"/>
        <v>(90 lx)</v>
      </c>
      <c r="AN123" s="37">
        <v>12.4</v>
      </c>
      <c r="AO123" s="55">
        <v>50.8</v>
      </c>
      <c r="AP123" s="56" t="b">
        <f t="shared" ref="AP123:AP125" si="178">IF(AND(AD123&gt;=$U$12,AI123&gt;=$AH$12,AN123&lt;=$AU$12),TRUE,FALSE)</f>
        <v>1</v>
      </c>
      <c r="AQ123" s="32">
        <v>0.2</v>
      </c>
      <c r="AR123" s="33" t="s">
        <v>21</v>
      </c>
      <c r="AS123" s="33">
        <f t="shared" si="172"/>
        <v>2</v>
      </c>
      <c r="AT123" s="33" t="s">
        <v>22</v>
      </c>
      <c r="AU123" s="35" t="str">
        <f t="shared" si="173"/>
        <v>(2 lx)</v>
      </c>
      <c r="AV123" s="40">
        <v>7.1</v>
      </c>
      <c r="AW123" s="33" t="s">
        <v>21</v>
      </c>
      <c r="AX123" s="33">
        <f t="shared" si="174"/>
        <v>76</v>
      </c>
      <c r="AY123" s="33" t="s">
        <v>22</v>
      </c>
      <c r="AZ123" s="35" t="str">
        <f t="shared" si="175"/>
        <v>(76 lx)</v>
      </c>
      <c r="BA123" s="37">
        <v>35.5</v>
      </c>
      <c r="BB123" s="55">
        <v>191.9</v>
      </c>
      <c r="BC123" s="56" t="b">
        <f t="shared" ref="BC123:BC125" si="179">IF(AND(AQ123&gt;=$U$12,AV123&gt;=$AH$12,BA123&lt;=$AU$12),TRUE,FALSE)</f>
        <v>0</v>
      </c>
      <c r="BD123" s="30"/>
      <c r="BE123" s="30"/>
    </row>
    <row r="124" spans="1:57" x14ac:dyDescent="0.25">
      <c r="A124" s="30"/>
      <c r="B124" s="30"/>
      <c r="C124" s="31" t="s">
        <v>36</v>
      </c>
      <c r="D124" s="32">
        <v>2.1</v>
      </c>
      <c r="E124" s="33" t="s">
        <v>21</v>
      </c>
      <c r="F124" s="33">
        <f t="shared" si="160"/>
        <v>23</v>
      </c>
      <c r="G124" s="33" t="s">
        <v>22</v>
      </c>
      <c r="H124" s="35" t="str">
        <f t="shared" si="161"/>
        <v>(23 lx)</v>
      </c>
      <c r="I124" s="40">
        <v>12.9</v>
      </c>
      <c r="J124" s="33" t="s">
        <v>21</v>
      </c>
      <c r="K124" s="33">
        <f t="shared" si="162"/>
        <v>139</v>
      </c>
      <c r="L124" s="33" t="s">
        <v>22</v>
      </c>
      <c r="M124" s="35" t="str">
        <f t="shared" si="163"/>
        <v>(139 lx)</v>
      </c>
      <c r="N124" s="37">
        <v>6</v>
      </c>
      <c r="O124" s="55">
        <v>16.600000000000001</v>
      </c>
      <c r="P124" s="56" t="b">
        <f t="shared" si="176"/>
        <v>1</v>
      </c>
      <c r="Q124" s="39">
        <v>1.9</v>
      </c>
      <c r="R124" s="33" t="s">
        <v>21</v>
      </c>
      <c r="S124" s="33">
        <f t="shared" si="164"/>
        <v>20</v>
      </c>
      <c r="T124" s="33" t="s">
        <v>22</v>
      </c>
      <c r="U124" s="35" t="str">
        <f t="shared" si="165"/>
        <v>(20 lx)</v>
      </c>
      <c r="V124" s="36">
        <v>9.8000000000000007</v>
      </c>
      <c r="W124" s="33" t="s">
        <v>21</v>
      </c>
      <c r="X124" s="33">
        <f t="shared" si="166"/>
        <v>105</v>
      </c>
      <c r="Y124" s="33" t="s">
        <v>22</v>
      </c>
      <c r="Z124" s="35" t="str">
        <f t="shared" si="167"/>
        <v>(105 lx)</v>
      </c>
      <c r="AA124" s="37">
        <v>5.0999999999999996</v>
      </c>
      <c r="AB124" s="55">
        <v>15.3</v>
      </c>
      <c r="AC124" s="56" t="b">
        <f t="shared" si="177"/>
        <v>1</v>
      </c>
      <c r="AD124" s="32">
        <v>1.6</v>
      </c>
      <c r="AE124" s="33" t="s">
        <v>21</v>
      </c>
      <c r="AF124" s="33">
        <f t="shared" si="168"/>
        <v>17</v>
      </c>
      <c r="AG124" s="33" t="s">
        <v>22</v>
      </c>
      <c r="AH124" s="35" t="str">
        <f t="shared" si="169"/>
        <v>(17 lx)</v>
      </c>
      <c r="AI124" s="36">
        <v>8</v>
      </c>
      <c r="AJ124" s="33" t="s">
        <v>21</v>
      </c>
      <c r="AK124" s="33">
        <f t="shared" si="170"/>
        <v>86</v>
      </c>
      <c r="AL124" s="33" t="s">
        <v>22</v>
      </c>
      <c r="AM124" s="35" t="str">
        <f t="shared" si="171"/>
        <v>(86 lx)</v>
      </c>
      <c r="AN124" s="37">
        <v>5</v>
      </c>
      <c r="AO124" s="55">
        <v>16.7</v>
      </c>
      <c r="AP124" s="56" t="b">
        <f t="shared" si="178"/>
        <v>1</v>
      </c>
      <c r="AQ124" s="32">
        <v>0.5</v>
      </c>
      <c r="AR124" s="33" t="s">
        <v>21</v>
      </c>
      <c r="AS124" s="33">
        <f t="shared" si="172"/>
        <v>5</v>
      </c>
      <c r="AT124" s="33" t="s">
        <v>22</v>
      </c>
      <c r="AU124" s="35" t="str">
        <f t="shared" si="173"/>
        <v>(5 lx)</v>
      </c>
      <c r="AV124" s="40">
        <v>6.7</v>
      </c>
      <c r="AW124" s="33" t="s">
        <v>21</v>
      </c>
      <c r="AX124" s="33">
        <f t="shared" si="174"/>
        <v>72</v>
      </c>
      <c r="AY124" s="33" t="s">
        <v>22</v>
      </c>
      <c r="AZ124" s="35" t="str">
        <f t="shared" si="175"/>
        <v>(72 lx)</v>
      </c>
      <c r="BA124" s="37">
        <v>12.8</v>
      </c>
      <c r="BB124" s="55">
        <v>56.1</v>
      </c>
      <c r="BC124" s="56" t="b">
        <f t="shared" si="179"/>
        <v>1</v>
      </c>
      <c r="BD124" s="30"/>
      <c r="BE124" s="30"/>
    </row>
    <row r="125" spans="1:57" ht="15.75" thickBot="1" x14ac:dyDescent="0.3">
      <c r="A125" s="30"/>
      <c r="B125" s="30"/>
      <c r="C125" s="41" t="s">
        <v>37</v>
      </c>
      <c r="D125" s="42">
        <v>2.9</v>
      </c>
      <c r="E125" s="43" t="s">
        <v>21</v>
      </c>
      <c r="F125" s="43">
        <f t="shared" si="160"/>
        <v>31</v>
      </c>
      <c r="G125" s="43" t="s">
        <v>22</v>
      </c>
      <c r="H125" s="44" t="str">
        <f t="shared" si="161"/>
        <v>(31 lx)</v>
      </c>
      <c r="I125" s="45">
        <v>12</v>
      </c>
      <c r="J125" s="43" t="s">
        <v>21</v>
      </c>
      <c r="K125" s="43">
        <f t="shared" si="162"/>
        <v>129</v>
      </c>
      <c r="L125" s="43" t="s">
        <v>22</v>
      </c>
      <c r="M125" s="44" t="str">
        <f t="shared" si="163"/>
        <v>(129 lx)</v>
      </c>
      <c r="N125" s="46">
        <v>4.2</v>
      </c>
      <c r="O125" s="57">
        <v>9.6999999999999993</v>
      </c>
      <c r="P125" s="58" t="b">
        <f t="shared" si="176"/>
        <v>1</v>
      </c>
      <c r="Q125" s="48">
        <v>2.4</v>
      </c>
      <c r="R125" s="43" t="s">
        <v>21</v>
      </c>
      <c r="S125" s="43">
        <f t="shared" si="164"/>
        <v>26</v>
      </c>
      <c r="T125" s="43" t="s">
        <v>22</v>
      </c>
      <c r="U125" s="44" t="str">
        <f t="shared" si="165"/>
        <v>(26 lx)</v>
      </c>
      <c r="V125" s="49">
        <v>9.1</v>
      </c>
      <c r="W125" s="43" t="s">
        <v>21</v>
      </c>
      <c r="X125" s="43">
        <f t="shared" si="166"/>
        <v>98</v>
      </c>
      <c r="Y125" s="43" t="s">
        <v>22</v>
      </c>
      <c r="Z125" s="44" t="str">
        <f t="shared" si="167"/>
        <v>(98 lx)</v>
      </c>
      <c r="AA125" s="46">
        <v>3.8</v>
      </c>
      <c r="AB125" s="57">
        <v>9.5</v>
      </c>
      <c r="AC125" s="58" t="b">
        <f t="shared" si="177"/>
        <v>1</v>
      </c>
      <c r="AD125" s="42">
        <v>2</v>
      </c>
      <c r="AE125" s="43" t="s">
        <v>21</v>
      </c>
      <c r="AF125" s="43">
        <f t="shared" si="168"/>
        <v>22</v>
      </c>
      <c r="AG125" s="43" t="s">
        <v>22</v>
      </c>
      <c r="AH125" s="44" t="str">
        <f t="shared" si="169"/>
        <v>(22 lx)</v>
      </c>
      <c r="AI125" s="49">
        <v>7.5</v>
      </c>
      <c r="AJ125" s="43" t="s">
        <v>21</v>
      </c>
      <c r="AK125" s="43">
        <f t="shared" si="170"/>
        <v>81</v>
      </c>
      <c r="AL125" s="43" t="s">
        <v>22</v>
      </c>
      <c r="AM125" s="44" t="str">
        <f t="shared" si="171"/>
        <v>(81 lx)</v>
      </c>
      <c r="AN125" s="46">
        <v>3.8</v>
      </c>
      <c r="AO125" s="57">
        <v>10.7</v>
      </c>
      <c r="AP125" s="58" t="b">
        <f t="shared" si="178"/>
        <v>1</v>
      </c>
      <c r="AQ125" s="42">
        <v>0.7</v>
      </c>
      <c r="AR125" s="43" t="s">
        <v>21</v>
      </c>
      <c r="AS125" s="43">
        <f t="shared" si="172"/>
        <v>8</v>
      </c>
      <c r="AT125" s="43" t="s">
        <v>22</v>
      </c>
      <c r="AU125" s="44" t="str">
        <f t="shared" si="173"/>
        <v>(8 lx)</v>
      </c>
      <c r="AV125" s="45">
        <v>6.3</v>
      </c>
      <c r="AW125" s="43" t="s">
        <v>21</v>
      </c>
      <c r="AX125" s="43">
        <f t="shared" si="174"/>
        <v>68</v>
      </c>
      <c r="AY125" s="43" t="s">
        <v>22</v>
      </c>
      <c r="AZ125" s="44" t="str">
        <f t="shared" si="175"/>
        <v>(68 lx)</v>
      </c>
      <c r="BA125" s="46">
        <v>8.6999999999999993</v>
      </c>
      <c r="BB125" s="57">
        <v>31.4</v>
      </c>
      <c r="BC125" s="58" t="b">
        <f t="shared" si="179"/>
        <v>1</v>
      </c>
      <c r="BD125" s="30"/>
      <c r="BE125" s="30"/>
    </row>
    <row r="127" spans="1:57" x14ac:dyDescent="0.25">
      <c r="C127" t="s">
        <v>29</v>
      </c>
      <c r="D127" s="17" t="s">
        <v>82</v>
      </c>
      <c r="E127" s="17"/>
      <c r="F127" s="17"/>
      <c r="G127" s="17"/>
      <c r="H127" s="17"/>
    </row>
    <row r="128" spans="1:57" x14ac:dyDescent="0.25">
      <c r="D128" s="17"/>
      <c r="E128" s="17"/>
      <c r="F128" s="17"/>
      <c r="G128" s="17"/>
      <c r="H128" s="17"/>
    </row>
    <row r="130" spans="1:57" x14ac:dyDescent="0.25">
      <c r="A130" s="2"/>
      <c r="B130" s="2"/>
      <c r="C130" s="2" t="s">
        <v>83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</row>
    <row r="131" spans="1:57" x14ac:dyDescent="0.25">
      <c r="C131" s="2" t="s">
        <v>69</v>
      </c>
    </row>
    <row r="132" spans="1:57" ht="15.75" thickBot="1" x14ac:dyDescent="0.3"/>
    <row r="133" spans="1:57" x14ac:dyDescent="0.25">
      <c r="A133" s="17"/>
      <c r="B133" s="17"/>
      <c r="C133" s="18" t="s">
        <v>9</v>
      </c>
      <c r="D133" s="19" t="s">
        <v>10</v>
      </c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1"/>
      <c r="Q133" s="19" t="s">
        <v>11</v>
      </c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1"/>
      <c r="AD133" s="19" t="s">
        <v>12</v>
      </c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  <c r="AO133" s="20"/>
      <c r="AP133" s="21"/>
      <c r="AQ133" s="19" t="s">
        <v>13</v>
      </c>
      <c r="AR133" s="20"/>
      <c r="AS133" s="20"/>
      <c r="AT133" s="20"/>
      <c r="AU133" s="20"/>
      <c r="AV133" s="20"/>
      <c r="AW133" s="20"/>
      <c r="AX133" s="20"/>
      <c r="AY133" s="20"/>
      <c r="AZ133" s="20"/>
      <c r="BA133" s="20"/>
      <c r="BB133" s="20"/>
      <c r="BC133" s="21"/>
      <c r="BD133" s="17"/>
      <c r="BE133" s="17"/>
    </row>
    <row r="134" spans="1:57" ht="45" x14ac:dyDescent="0.25">
      <c r="A134" s="22"/>
      <c r="B134" s="22"/>
      <c r="C134" s="23" t="s">
        <v>14</v>
      </c>
      <c r="D134" s="24" t="s">
        <v>15</v>
      </c>
      <c r="E134" s="25"/>
      <c r="F134" s="25"/>
      <c r="G134" s="25"/>
      <c r="H134" s="26"/>
      <c r="I134" s="27" t="s">
        <v>16</v>
      </c>
      <c r="J134" s="25"/>
      <c r="K134" s="25"/>
      <c r="L134" s="25"/>
      <c r="M134" s="26"/>
      <c r="N134" s="28" t="s">
        <v>17</v>
      </c>
      <c r="O134" s="53" t="s">
        <v>18</v>
      </c>
      <c r="P134" s="54" t="s">
        <v>19</v>
      </c>
      <c r="Q134" s="24" t="s">
        <v>15</v>
      </c>
      <c r="R134" s="25"/>
      <c r="S134" s="25"/>
      <c r="T134" s="25"/>
      <c r="U134" s="26"/>
      <c r="V134" s="27" t="s">
        <v>16</v>
      </c>
      <c r="W134" s="25"/>
      <c r="X134" s="25"/>
      <c r="Y134" s="25"/>
      <c r="Z134" s="26"/>
      <c r="AA134" s="28" t="s">
        <v>17</v>
      </c>
      <c r="AB134" s="53" t="s">
        <v>18</v>
      </c>
      <c r="AC134" s="54" t="s">
        <v>19</v>
      </c>
      <c r="AD134" s="24" t="s">
        <v>15</v>
      </c>
      <c r="AE134" s="25"/>
      <c r="AF134" s="25"/>
      <c r="AG134" s="25"/>
      <c r="AH134" s="26"/>
      <c r="AI134" s="27" t="s">
        <v>16</v>
      </c>
      <c r="AJ134" s="25"/>
      <c r="AK134" s="25"/>
      <c r="AL134" s="25"/>
      <c r="AM134" s="26"/>
      <c r="AN134" s="28" t="s">
        <v>17</v>
      </c>
      <c r="AO134" s="53" t="s">
        <v>18</v>
      </c>
      <c r="AP134" s="54" t="s">
        <v>19</v>
      </c>
      <c r="AQ134" s="24" t="s">
        <v>15</v>
      </c>
      <c r="AR134" s="25"/>
      <c r="AS134" s="25"/>
      <c r="AT134" s="25"/>
      <c r="AU134" s="26"/>
      <c r="AV134" s="27" t="s">
        <v>16</v>
      </c>
      <c r="AW134" s="25"/>
      <c r="AX134" s="25"/>
      <c r="AY134" s="25"/>
      <c r="AZ134" s="26"/>
      <c r="BA134" s="28" t="s">
        <v>17</v>
      </c>
      <c r="BB134" s="53" t="s">
        <v>18</v>
      </c>
      <c r="BC134" s="54" t="s">
        <v>19</v>
      </c>
      <c r="BD134" s="22"/>
      <c r="BE134" s="22"/>
    </row>
    <row r="135" spans="1:57" x14ac:dyDescent="0.25">
      <c r="A135" s="30"/>
      <c r="B135" s="30"/>
      <c r="C135" s="31" t="s">
        <v>34</v>
      </c>
      <c r="D135" s="32">
        <v>0.9</v>
      </c>
      <c r="E135" s="33" t="s">
        <v>21</v>
      </c>
      <c r="F135" s="33">
        <f t="shared" ref="F135:F138" si="180">ROUND(D135*10.7639,0)</f>
        <v>10</v>
      </c>
      <c r="G135" s="33" t="s">
        <v>22</v>
      </c>
      <c r="H135" s="35" t="str">
        <f t="shared" ref="H135:H138" si="181">CONCATENATE("(",F135," ",G135,")")</f>
        <v>(10 lx)</v>
      </c>
      <c r="I135" s="40">
        <v>13.6</v>
      </c>
      <c r="J135" s="33" t="s">
        <v>21</v>
      </c>
      <c r="K135" s="33">
        <f t="shared" ref="K135:K138" si="182">ROUND(I135*10.7639,0)</f>
        <v>146</v>
      </c>
      <c r="L135" s="33" t="s">
        <v>22</v>
      </c>
      <c r="M135" s="35" t="str">
        <f t="shared" ref="M135:M138" si="183">CONCATENATE("(",K135," ",L135,")")</f>
        <v>(146 lx)</v>
      </c>
      <c r="N135" s="37">
        <v>15.5</v>
      </c>
      <c r="O135" s="55">
        <v>83.6</v>
      </c>
      <c r="P135" s="56" t="b">
        <f>IF(AND(D135&gt;=$U$12,I135&gt;=$AH$12,N135&lt;=$AU$12),TRUE,FALSE)</f>
        <v>0</v>
      </c>
      <c r="Q135" s="39">
        <v>0.2</v>
      </c>
      <c r="R135" s="33" t="s">
        <v>21</v>
      </c>
      <c r="S135" s="33">
        <f t="shared" ref="S135:S138" si="184">ROUND(Q135*10.7639,0)</f>
        <v>2</v>
      </c>
      <c r="T135" s="33" t="s">
        <v>22</v>
      </c>
      <c r="U135" s="35" t="str">
        <f t="shared" ref="U135:U138" si="185">CONCATENATE("(",S135," ",T135,")")</f>
        <v>(2 lx)</v>
      </c>
      <c r="V135" s="36">
        <v>10.3</v>
      </c>
      <c r="W135" s="33" t="s">
        <v>21</v>
      </c>
      <c r="X135" s="33">
        <f t="shared" ref="X135:X138" si="186">ROUND(V135*10.7639,0)</f>
        <v>111</v>
      </c>
      <c r="Y135" s="33" t="s">
        <v>22</v>
      </c>
      <c r="Z135" s="35" t="str">
        <f t="shared" ref="Z135:Z138" si="187">CONCATENATE("(",X135," ",Y135,")")</f>
        <v>(111 lx)</v>
      </c>
      <c r="AA135" s="37">
        <v>49.2</v>
      </c>
      <c r="AB135" s="55">
        <v>273</v>
      </c>
      <c r="AC135" s="56" t="b">
        <f>IF(AND(Q135&gt;=$U$12,V135&gt;=$AH$12,AA135&lt;=$AU$12),TRUE,FALSE)</f>
        <v>0</v>
      </c>
      <c r="AD135" s="32">
        <v>0.1</v>
      </c>
      <c r="AE135" s="33" t="s">
        <v>21</v>
      </c>
      <c r="AF135" s="33">
        <f t="shared" ref="AF135:AF138" si="188">ROUND(AD135*10.7639,0)</f>
        <v>1</v>
      </c>
      <c r="AG135" s="33" t="s">
        <v>22</v>
      </c>
      <c r="AH135" s="35" t="str">
        <f t="shared" ref="AH135:AH138" si="189">CONCATENATE("(",AF135," ",AG135,")")</f>
        <v>(1 lx)</v>
      </c>
      <c r="AI135" s="36">
        <v>7.9</v>
      </c>
      <c r="AJ135" s="33" t="s">
        <v>21</v>
      </c>
      <c r="AK135" s="33">
        <f t="shared" ref="AK135:AK138" si="190">ROUND(AI135*10.7639,0)</f>
        <v>85</v>
      </c>
      <c r="AL135" s="33" t="s">
        <v>22</v>
      </c>
      <c r="AM135" s="35" t="str">
        <f t="shared" ref="AM135:AM138" si="191">CONCATENATE("(",AK135," ",AL135,")")</f>
        <v>(85 lx)</v>
      </c>
      <c r="AN135" s="37">
        <v>79.3</v>
      </c>
      <c r="AO135" s="55">
        <v>482.8</v>
      </c>
      <c r="AP135" s="56" t="b">
        <f>IF(AND(AD135&gt;=$U$12,AI135&gt;=$AH$12,AN135&lt;=$AU$12),TRUE,FALSE)</f>
        <v>0</v>
      </c>
      <c r="AQ135" s="32">
        <v>0</v>
      </c>
      <c r="AR135" s="33" t="s">
        <v>21</v>
      </c>
      <c r="AS135" s="33">
        <f t="shared" ref="AS135:AS138" si="192">ROUND(AQ135*10.7639,0)</f>
        <v>0</v>
      </c>
      <c r="AT135" s="33" t="s">
        <v>22</v>
      </c>
      <c r="AU135" s="35" t="str">
        <f t="shared" ref="AU135:AU138" si="193">CONCATENATE("(",AS135," ",AT135,")")</f>
        <v>(0 lx)</v>
      </c>
      <c r="AV135" s="40">
        <v>6.9</v>
      </c>
      <c r="AW135" s="33" t="s">
        <v>21</v>
      </c>
      <c r="AX135" s="33">
        <f t="shared" ref="AX135:AX138" si="194">ROUND(AV135*10.7639,0)</f>
        <v>74</v>
      </c>
      <c r="AY135" s="33" t="s">
        <v>22</v>
      </c>
      <c r="AZ135" s="35" t="str">
        <f t="shared" ref="AZ135:AZ138" si="195">CONCATENATE("(",AX135," ",AY135,")")</f>
        <v>(74 lx)</v>
      </c>
      <c r="BA135" s="37">
        <v>230.3</v>
      </c>
      <c r="BB135" s="55" t="s">
        <v>60</v>
      </c>
      <c r="BC135" s="56" t="b">
        <f>IF(AND(AQ135&gt;=$U$12,AV135&gt;=$AH$12,BA135&lt;=$AU$12),TRUE,FALSE)</f>
        <v>0</v>
      </c>
      <c r="BD135" s="30"/>
      <c r="BE135" s="30"/>
    </row>
    <row r="136" spans="1:57" x14ac:dyDescent="0.25">
      <c r="A136" s="30"/>
      <c r="B136" s="30"/>
      <c r="C136" s="31" t="s">
        <v>35</v>
      </c>
      <c r="D136" s="32">
        <v>1</v>
      </c>
      <c r="E136" s="33" t="s">
        <v>21</v>
      </c>
      <c r="F136" s="33">
        <f t="shared" si="180"/>
        <v>11</v>
      </c>
      <c r="G136" s="33" t="s">
        <v>22</v>
      </c>
      <c r="H136" s="35" t="str">
        <f t="shared" si="181"/>
        <v>(11 lx)</v>
      </c>
      <c r="I136" s="40">
        <v>13.2</v>
      </c>
      <c r="J136" s="33" t="s">
        <v>21</v>
      </c>
      <c r="K136" s="33">
        <f t="shared" si="182"/>
        <v>142</v>
      </c>
      <c r="L136" s="33" t="s">
        <v>22</v>
      </c>
      <c r="M136" s="35" t="str">
        <f t="shared" si="183"/>
        <v>(142 lx)</v>
      </c>
      <c r="N136" s="37">
        <v>13.9</v>
      </c>
      <c r="O136" s="55">
        <v>46.5</v>
      </c>
      <c r="P136" s="56" t="b">
        <f t="shared" ref="P136:P138" si="196">IF(AND(D136&gt;=$U$12,I136&gt;=$AH$12,N136&lt;=$AU$12),TRUE,FALSE)</f>
        <v>1</v>
      </c>
      <c r="Q136" s="39">
        <v>0.3</v>
      </c>
      <c r="R136" s="33" t="s">
        <v>21</v>
      </c>
      <c r="S136" s="33">
        <f t="shared" si="184"/>
        <v>3</v>
      </c>
      <c r="T136" s="33" t="s">
        <v>22</v>
      </c>
      <c r="U136" s="35" t="str">
        <f t="shared" si="185"/>
        <v>(3 lx)</v>
      </c>
      <c r="V136" s="36">
        <v>10.199999999999999</v>
      </c>
      <c r="W136" s="33" t="s">
        <v>21</v>
      </c>
      <c r="X136" s="33">
        <f t="shared" si="186"/>
        <v>110</v>
      </c>
      <c r="Y136" s="33" t="s">
        <v>22</v>
      </c>
      <c r="Z136" s="35" t="str">
        <f t="shared" si="187"/>
        <v>(110 lx)</v>
      </c>
      <c r="AA136" s="37">
        <v>31.8</v>
      </c>
      <c r="AB136" s="55">
        <v>110.4</v>
      </c>
      <c r="AC136" s="56" t="b">
        <f t="shared" ref="AC136:AC138" si="197">IF(AND(Q136&gt;=$U$12,V136&gt;=$AH$12,AA136&lt;=$AU$12),TRUE,FALSE)</f>
        <v>0</v>
      </c>
      <c r="AD136" s="32">
        <v>0.2</v>
      </c>
      <c r="AE136" s="33" t="s">
        <v>21</v>
      </c>
      <c r="AF136" s="33">
        <f t="shared" si="188"/>
        <v>2</v>
      </c>
      <c r="AG136" s="33" t="s">
        <v>22</v>
      </c>
      <c r="AH136" s="35" t="str">
        <f t="shared" si="189"/>
        <v>(2 lx)</v>
      </c>
      <c r="AI136" s="36">
        <v>8.3000000000000007</v>
      </c>
      <c r="AJ136" s="33" t="s">
        <v>21</v>
      </c>
      <c r="AK136" s="33">
        <f t="shared" si="190"/>
        <v>89</v>
      </c>
      <c r="AL136" s="33" t="s">
        <v>22</v>
      </c>
      <c r="AM136" s="35" t="str">
        <f t="shared" si="191"/>
        <v>(89 lx)</v>
      </c>
      <c r="AN136" s="37">
        <v>55.3</v>
      </c>
      <c r="AO136" s="55">
        <v>208.9</v>
      </c>
      <c r="AP136" s="56" t="b">
        <f t="shared" ref="AP136:AP138" si="198">IF(AND(AD136&gt;=$U$12,AI136&gt;=$AH$12,AN136&lt;=$AU$12),TRUE,FALSE)</f>
        <v>0</v>
      </c>
      <c r="AQ136" s="32">
        <v>0.1</v>
      </c>
      <c r="AR136" s="33" t="s">
        <v>21</v>
      </c>
      <c r="AS136" s="33">
        <f t="shared" si="192"/>
        <v>1</v>
      </c>
      <c r="AT136" s="33" t="s">
        <v>22</v>
      </c>
      <c r="AU136" s="35" t="str">
        <f t="shared" si="193"/>
        <v>(1 lx)</v>
      </c>
      <c r="AV136" s="40">
        <v>6.9</v>
      </c>
      <c r="AW136" s="33" t="s">
        <v>21</v>
      </c>
      <c r="AX136" s="33">
        <f t="shared" si="194"/>
        <v>74</v>
      </c>
      <c r="AY136" s="33" t="s">
        <v>22</v>
      </c>
      <c r="AZ136" s="35" t="str">
        <f t="shared" si="195"/>
        <v>(74 lx)</v>
      </c>
      <c r="BA136" s="37">
        <v>137.80000000000001</v>
      </c>
      <c r="BB136" s="55" t="s">
        <v>60</v>
      </c>
      <c r="BC136" s="56" t="b">
        <f t="shared" ref="BC136:BC138" si="199">IF(AND(AQ136&gt;=$U$12,AV136&gt;=$AH$12,BA136&lt;=$AU$12),TRUE,FALSE)</f>
        <v>0</v>
      </c>
      <c r="BD136" s="30"/>
      <c r="BE136" s="30"/>
    </row>
    <row r="137" spans="1:57" x14ac:dyDescent="0.25">
      <c r="A137" s="30"/>
      <c r="B137" s="30"/>
      <c r="C137" s="31" t="s">
        <v>36</v>
      </c>
      <c r="D137" s="32">
        <v>0.9</v>
      </c>
      <c r="E137" s="33" t="s">
        <v>21</v>
      </c>
      <c r="F137" s="33">
        <f t="shared" si="180"/>
        <v>10</v>
      </c>
      <c r="G137" s="33" t="s">
        <v>22</v>
      </c>
      <c r="H137" s="35" t="str">
        <f t="shared" si="181"/>
        <v>(10 lx)</v>
      </c>
      <c r="I137" s="40">
        <v>11.9</v>
      </c>
      <c r="J137" s="33" t="s">
        <v>21</v>
      </c>
      <c r="K137" s="33">
        <f t="shared" si="182"/>
        <v>128</v>
      </c>
      <c r="L137" s="33" t="s">
        <v>22</v>
      </c>
      <c r="M137" s="35" t="str">
        <f t="shared" si="183"/>
        <v>(128 lx)</v>
      </c>
      <c r="N137" s="37">
        <v>13.3</v>
      </c>
      <c r="O137" s="55">
        <v>32</v>
      </c>
      <c r="P137" s="56" t="b">
        <f t="shared" si="196"/>
        <v>1</v>
      </c>
      <c r="Q137" s="39">
        <v>0.4</v>
      </c>
      <c r="R137" s="33" t="s">
        <v>21</v>
      </c>
      <c r="S137" s="33">
        <f t="shared" si="184"/>
        <v>4</v>
      </c>
      <c r="T137" s="33" t="s">
        <v>22</v>
      </c>
      <c r="U137" s="35" t="str">
        <f t="shared" si="185"/>
        <v>(4 lx)</v>
      </c>
      <c r="V137" s="36">
        <v>9</v>
      </c>
      <c r="W137" s="33" t="s">
        <v>21</v>
      </c>
      <c r="X137" s="33">
        <f t="shared" si="186"/>
        <v>97</v>
      </c>
      <c r="Y137" s="33" t="s">
        <v>22</v>
      </c>
      <c r="Z137" s="35" t="str">
        <f t="shared" si="187"/>
        <v>(97 lx)</v>
      </c>
      <c r="AA137" s="37">
        <v>24.4</v>
      </c>
      <c r="AB137" s="55">
        <v>66.099999999999994</v>
      </c>
      <c r="AC137" s="56" t="b">
        <f t="shared" si="197"/>
        <v>0</v>
      </c>
      <c r="AD137" s="32">
        <v>0.2</v>
      </c>
      <c r="AE137" s="33" t="s">
        <v>21</v>
      </c>
      <c r="AF137" s="33">
        <f t="shared" si="188"/>
        <v>2</v>
      </c>
      <c r="AG137" s="33" t="s">
        <v>22</v>
      </c>
      <c r="AH137" s="35" t="str">
        <f t="shared" si="189"/>
        <v>(2 lx)</v>
      </c>
      <c r="AI137" s="36">
        <v>7.5</v>
      </c>
      <c r="AJ137" s="33" t="s">
        <v>21</v>
      </c>
      <c r="AK137" s="33">
        <f t="shared" si="190"/>
        <v>81</v>
      </c>
      <c r="AL137" s="33" t="s">
        <v>22</v>
      </c>
      <c r="AM137" s="35" t="str">
        <f t="shared" si="191"/>
        <v>(81 lx)</v>
      </c>
      <c r="AN137" s="37">
        <v>37.299999999999997</v>
      </c>
      <c r="AO137" s="55">
        <v>115.1</v>
      </c>
      <c r="AP137" s="56" t="b">
        <f t="shared" si="198"/>
        <v>0</v>
      </c>
      <c r="AQ137" s="32">
        <v>0.1</v>
      </c>
      <c r="AR137" s="33" t="s">
        <v>21</v>
      </c>
      <c r="AS137" s="33">
        <f t="shared" si="192"/>
        <v>1</v>
      </c>
      <c r="AT137" s="33" t="s">
        <v>22</v>
      </c>
      <c r="AU137" s="35" t="str">
        <f t="shared" si="193"/>
        <v>(1 lx)</v>
      </c>
      <c r="AV137" s="40">
        <v>6.2</v>
      </c>
      <c r="AW137" s="33" t="s">
        <v>21</v>
      </c>
      <c r="AX137" s="33">
        <f t="shared" si="194"/>
        <v>67</v>
      </c>
      <c r="AY137" s="33" t="s">
        <v>22</v>
      </c>
      <c r="AZ137" s="35" t="str">
        <f t="shared" si="195"/>
        <v>(67 lx)</v>
      </c>
      <c r="BA137" s="37">
        <v>88.4</v>
      </c>
      <c r="BB137" s="55">
        <v>345.7</v>
      </c>
      <c r="BC137" s="56" t="b">
        <f t="shared" si="199"/>
        <v>0</v>
      </c>
      <c r="BD137" s="30"/>
      <c r="BE137" s="30"/>
    </row>
    <row r="138" spans="1:57" ht="15.75" thickBot="1" x14ac:dyDescent="0.3">
      <c r="A138" s="30"/>
      <c r="B138" s="30"/>
      <c r="C138" s="41" t="s">
        <v>37</v>
      </c>
      <c r="D138" s="42">
        <v>0.8</v>
      </c>
      <c r="E138" s="43" t="s">
        <v>21</v>
      </c>
      <c r="F138" s="43">
        <f t="shared" si="180"/>
        <v>9</v>
      </c>
      <c r="G138" s="43" t="s">
        <v>22</v>
      </c>
      <c r="H138" s="44" t="str">
        <f t="shared" si="181"/>
        <v>(9 lx)</v>
      </c>
      <c r="I138" s="45">
        <v>10.5</v>
      </c>
      <c r="J138" s="43" t="s">
        <v>21</v>
      </c>
      <c r="K138" s="43">
        <f t="shared" si="182"/>
        <v>113</v>
      </c>
      <c r="L138" s="43" t="s">
        <v>22</v>
      </c>
      <c r="M138" s="44" t="str">
        <f t="shared" si="183"/>
        <v>(113 lx)</v>
      </c>
      <c r="N138" s="46">
        <v>13.5</v>
      </c>
      <c r="O138" s="57">
        <v>29.8</v>
      </c>
      <c r="P138" s="58" t="b">
        <f t="shared" si="196"/>
        <v>1</v>
      </c>
      <c r="Q138" s="48">
        <v>0.4</v>
      </c>
      <c r="R138" s="43" t="s">
        <v>21</v>
      </c>
      <c r="S138" s="43">
        <f t="shared" si="184"/>
        <v>4</v>
      </c>
      <c r="T138" s="43" t="s">
        <v>22</v>
      </c>
      <c r="U138" s="44" t="str">
        <f t="shared" si="185"/>
        <v>(4 lx)</v>
      </c>
      <c r="V138" s="49">
        <v>7.9</v>
      </c>
      <c r="W138" s="43" t="s">
        <v>21</v>
      </c>
      <c r="X138" s="43">
        <f t="shared" si="186"/>
        <v>85</v>
      </c>
      <c r="Y138" s="43" t="s">
        <v>22</v>
      </c>
      <c r="Z138" s="44" t="str">
        <f t="shared" si="187"/>
        <v>(85 lx)</v>
      </c>
      <c r="AA138" s="46">
        <v>20.9</v>
      </c>
      <c r="AB138" s="57">
        <v>50.6</v>
      </c>
      <c r="AC138" s="58" t="b">
        <f t="shared" si="197"/>
        <v>0</v>
      </c>
      <c r="AD138" s="42">
        <v>0.2</v>
      </c>
      <c r="AE138" s="43" t="s">
        <v>21</v>
      </c>
      <c r="AF138" s="43">
        <f t="shared" si="188"/>
        <v>2</v>
      </c>
      <c r="AG138" s="43" t="s">
        <v>22</v>
      </c>
      <c r="AH138" s="44" t="str">
        <f t="shared" si="189"/>
        <v>(2 lx)</v>
      </c>
      <c r="AI138" s="49">
        <v>6.5</v>
      </c>
      <c r="AJ138" s="43" t="s">
        <v>21</v>
      </c>
      <c r="AK138" s="43">
        <f t="shared" si="190"/>
        <v>70</v>
      </c>
      <c r="AL138" s="43" t="s">
        <v>22</v>
      </c>
      <c r="AM138" s="44" t="str">
        <f t="shared" si="191"/>
        <v>(70 lx)</v>
      </c>
      <c r="AN138" s="46">
        <v>28.4</v>
      </c>
      <c r="AO138" s="57">
        <v>77.099999999999994</v>
      </c>
      <c r="AP138" s="58" t="b">
        <f t="shared" si="198"/>
        <v>0</v>
      </c>
      <c r="AQ138" s="42">
        <v>0.1</v>
      </c>
      <c r="AR138" s="43" t="s">
        <v>21</v>
      </c>
      <c r="AS138" s="43">
        <f t="shared" si="192"/>
        <v>1</v>
      </c>
      <c r="AT138" s="43" t="s">
        <v>22</v>
      </c>
      <c r="AU138" s="44" t="str">
        <f t="shared" si="193"/>
        <v>(1 lx)</v>
      </c>
      <c r="AV138" s="45">
        <v>5.5</v>
      </c>
      <c r="AW138" s="43" t="s">
        <v>21</v>
      </c>
      <c r="AX138" s="43">
        <f t="shared" si="194"/>
        <v>59</v>
      </c>
      <c r="AY138" s="43" t="s">
        <v>22</v>
      </c>
      <c r="AZ138" s="44" t="str">
        <f t="shared" si="195"/>
        <v>(59 lx)</v>
      </c>
      <c r="BA138" s="46">
        <v>61</v>
      </c>
      <c r="BB138" s="57">
        <v>206.7</v>
      </c>
      <c r="BC138" s="58" t="b">
        <f t="shared" si="199"/>
        <v>0</v>
      </c>
      <c r="BD138" s="30"/>
      <c r="BE138" s="30"/>
    </row>
    <row r="140" spans="1:57" x14ac:dyDescent="0.25">
      <c r="C140" t="s">
        <v>29</v>
      </c>
      <c r="D140" s="17" t="s">
        <v>84</v>
      </c>
      <c r="E140" s="17"/>
      <c r="F140" s="17"/>
      <c r="G140" s="17"/>
      <c r="H140" s="17"/>
    </row>
    <row r="141" spans="1:57" x14ac:dyDescent="0.25">
      <c r="D141" s="17"/>
      <c r="E141" s="17"/>
      <c r="F141" s="17"/>
      <c r="G141" s="17"/>
      <c r="H141" s="17"/>
    </row>
    <row r="143" spans="1:57" x14ac:dyDescent="0.25">
      <c r="A143" s="2"/>
      <c r="B143" s="2"/>
      <c r="C143" s="2" t="s">
        <v>83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</row>
    <row r="144" spans="1:57" x14ac:dyDescent="0.25">
      <c r="C144" s="2" t="s">
        <v>71</v>
      </c>
    </row>
    <row r="145" spans="1:57" ht="15.75" thickBot="1" x14ac:dyDescent="0.3"/>
    <row r="146" spans="1:57" x14ac:dyDescent="0.25">
      <c r="A146" s="17"/>
      <c r="B146" s="17"/>
      <c r="C146" s="18" t="s">
        <v>9</v>
      </c>
      <c r="D146" s="19" t="s">
        <v>10</v>
      </c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1"/>
      <c r="Q146" s="19" t="s">
        <v>11</v>
      </c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1"/>
      <c r="AD146" s="19" t="s">
        <v>12</v>
      </c>
      <c r="AE146" s="20"/>
      <c r="AF146" s="20"/>
      <c r="AG146" s="20"/>
      <c r="AH146" s="20"/>
      <c r="AI146" s="20"/>
      <c r="AJ146" s="20"/>
      <c r="AK146" s="20"/>
      <c r="AL146" s="20"/>
      <c r="AM146" s="20"/>
      <c r="AN146" s="20"/>
      <c r="AO146" s="20"/>
      <c r="AP146" s="21"/>
      <c r="AQ146" s="19" t="s">
        <v>13</v>
      </c>
      <c r="AR146" s="20"/>
      <c r="AS146" s="20"/>
      <c r="AT146" s="20"/>
      <c r="AU146" s="20"/>
      <c r="AV146" s="20"/>
      <c r="AW146" s="20"/>
      <c r="AX146" s="20"/>
      <c r="AY146" s="20"/>
      <c r="AZ146" s="20"/>
      <c r="BA146" s="20"/>
      <c r="BB146" s="20"/>
      <c r="BC146" s="21"/>
      <c r="BD146" s="17"/>
      <c r="BE146" s="17"/>
    </row>
    <row r="147" spans="1:57" ht="45" x14ac:dyDescent="0.25">
      <c r="A147" s="22"/>
      <c r="B147" s="22"/>
      <c r="C147" s="23" t="s">
        <v>14</v>
      </c>
      <c r="D147" s="24" t="s">
        <v>15</v>
      </c>
      <c r="E147" s="25"/>
      <c r="F147" s="25"/>
      <c r="G147" s="25"/>
      <c r="H147" s="26"/>
      <c r="I147" s="27" t="s">
        <v>16</v>
      </c>
      <c r="J147" s="25"/>
      <c r="K147" s="25"/>
      <c r="L147" s="25"/>
      <c r="M147" s="26"/>
      <c r="N147" s="28" t="s">
        <v>17</v>
      </c>
      <c r="O147" s="53" t="s">
        <v>18</v>
      </c>
      <c r="P147" s="54" t="s">
        <v>19</v>
      </c>
      <c r="Q147" s="24" t="s">
        <v>15</v>
      </c>
      <c r="R147" s="25"/>
      <c r="S147" s="25"/>
      <c r="T147" s="25"/>
      <c r="U147" s="26"/>
      <c r="V147" s="27" t="s">
        <v>16</v>
      </c>
      <c r="W147" s="25"/>
      <c r="X147" s="25"/>
      <c r="Y147" s="25"/>
      <c r="Z147" s="26"/>
      <c r="AA147" s="28" t="s">
        <v>17</v>
      </c>
      <c r="AB147" s="53" t="s">
        <v>18</v>
      </c>
      <c r="AC147" s="54" t="s">
        <v>19</v>
      </c>
      <c r="AD147" s="24" t="s">
        <v>15</v>
      </c>
      <c r="AE147" s="25"/>
      <c r="AF147" s="25"/>
      <c r="AG147" s="25"/>
      <c r="AH147" s="26"/>
      <c r="AI147" s="27" t="s">
        <v>16</v>
      </c>
      <c r="AJ147" s="25"/>
      <c r="AK147" s="25"/>
      <c r="AL147" s="25"/>
      <c r="AM147" s="26"/>
      <c r="AN147" s="28" t="s">
        <v>17</v>
      </c>
      <c r="AO147" s="53" t="s">
        <v>18</v>
      </c>
      <c r="AP147" s="54" t="s">
        <v>19</v>
      </c>
      <c r="AQ147" s="24" t="s">
        <v>15</v>
      </c>
      <c r="AR147" s="25"/>
      <c r="AS147" s="25"/>
      <c r="AT147" s="25"/>
      <c r="AU147" s="26"/>
      <c r="AV147" s="27" t="s">
        <v>16</v>
      </c>
      <c r="AW147" s="25"/>
      <c r="AX147" s="25"/>
      <c r="AY147" s="25"/>
      <c r="AZ147" s="26"/>
      <c r="BA147" s="28" t="s">
        <v>17</v>
      </c>
      <c r="BB147" s="53" t="s">
        <v>18</v>
      </c>
      <c r="BC147" s="54" t="s">
        <v>19</v>
      </c>
      <c r="BD147" s="22"/>
      <c r="BE147" s="22"/>
    </row>
    <row r="148" spans="1:57" x14ac:dyDescent="0.25">
      <c r="A148" s="30"/>
      <c r="B148" s="30"/>
      <c r="C148" s="31" t="s">
        <v>34</v>
      </c>
      <c r="D148" s="32">
        <v>0.4</v>
      </c>
      <c r="E148" s="33" t="s">
        <v>21</v>
      </c>
      <c r="F148" s="33">
        <f t="shared" ref="F148:F151" si="200">ROUND(D148*10.7639,0)</f>
        <v>4</v>
      </c>
      <c r="G148" s="33" t="s">
        <v>22</v>
      </c>
      <c r="H148" s="35" t="str">
        <f t="shared" ref="H148:H151" si="201">CONCATENATE("(",F148," ",G148,")")</f>
        <v>(4 lx)</v>
      </c>
      <c r="I148" s="40">
        <v>17.7</v>
      </c>
      <c r="J148" s="33" t="s">
        <v>21</v>
      </c>
      <c r="K148" s="33">
        <f t="shared" ref="K148:K151" si="202">ROUND(I148*10.7639,0)</f>
        <v>191</v>
      </c>
      <c r="L148" s="33" t="s">
        <v>22</v>
      </c>
      <c r="M148" s="35" t="str">
        <f t="shared" ref="M148:M151" si="203">CONCATENATE("(",K148," ",L148,")")</f>
        <v>(191 lx)</v>
      </c>
      <c r="N148" s="37">
        <v>43.2</v>
      </c>
      <c r="O148" s="55">
        <v>208.5</v>
      </c>
      <c r="P148" s="56" t="b">
        <f>IF(AND(D148&gt;=$U$12,I148&gt;=$AH$12,N148&lt;=$AU$12),TRUE,FALSE)</f>
        <v>0</v>
      </c>
      <c r="Q148" s="39">
        <v>0.4</v>
      </c>
      <c r="R148" s="33" t="s">
        <v>21</v>
      </c>
      <c r="S148" s="33">
        <f t="shared" ref="S148:S151" si="204">ROUND(Q148*10.7639,0)</f>
        <v>4</v>
      </c>
      <c r="T148" s="33" t="s">
        <v>22</v>
      </c>
      <c r="U148" s="35" t="str">
        <f t="shared" ref="U148:U151" si="205">CONCATENATE("(",S148," ",T148,")")</f>
        <v>(4 lx)</v>
      </c>
      <c r="V148" s="36">
        <v>13</v>
      </c>
      <c r="W148" s="33" t="s">
        <v>21</v>
      </c>
      <c r="X148" s="33">
        <f t="shared" ref="X148:X151" si="206">ROUND(V148*10.7639,0)</f>
        <v>140</v>
      </c>
      <c r="Y148" s="33" t="s">
        <v>22</v>
      </c>
      <c r="Z148" s="35" t="str">
        <f t="shared" ref="Z148:Z151" si="207">CONCATENATE("(",X148," ",Y148,")")</f>
        <v>(140 lx)</v>
      </c>
      <c r="AA148" s="37">
        <v>36.200000000000003</v>
      </c>
      <c r="AB148" s="55">
        <v>188.4</v>
      </c>
      <c r="AC148" s="56" t="b">
        <f>IF(AND(Q148&gt;=$U$12,V148&gt;=$AH$12,AA148&lt;=$AU$12),TRUE,FALSE)</f>
        <v>0</v>
      </c>
      <c r="AD148" s="32">
        <v>0.2</v>
      </c>
      <c r="AE148" s="33" t="s">
        <v>21</v>
      </c>
      <c r="AF148" s="33">
        <f t="shared" ref="AF148:AF151" si="208">ROUND(AD148*10.7639,0)</f>
        <v>2</v>
      </c>
      <c r="AG148" s="33" t="s">
        <v>22</v>
      </c>
      <c r="AH148" s="35" t="str">
        <f t="shared" ref="AH148:AH151" si="209">CONCATENATE("(",AF148," ",AG148,")")</f>
        <v>(2 lx)</v>
      </c>
      <c r="AI148" s="36">
        <v>10</v>
      </c>
      <c r="AJ148" s="33" t="s">
        <v>21</v>
      </c>
      <c r="AK148" s="33">
        <f t="shared" ref="AK148:AK151" si="210">ROUND(AI148*10.7639,0)</f>
        <v>108</v>
      </c>
      <c r="AL148" s="33" t="s">
        <v>22</v>
      </c>
      <c r="AM148" s="35" t="str">
        <f t="shared" ref="AM148:AM151" si="211">CONCATENATE("(",AK148," ",AL148,")")</f>
        <v>(108 lx)</v>
      </c>
      <c r="AN148" s="37">
        <v>41.5</v>
      </c>
      <c r="AO148" s="55">
        <v>242.5</v>
      </c>
      <c r="AP148" s="56" t="b">
        <f>IF(AND(AD148&gt;=$U$12,AI148&gt;=$AH$12,AN148&lt;=$AU$12),TRUE,FALSE)</f>
        <v>0</v>
      </c>
      <c r="AQ148" s="32">
        <v>0</v>
      </c>
      <c r="AR148" s="33" t="s">
        <v>21</v>
      </c>
      <c r="AS148" s="33">
        <f t="shared" ref="AS148:AS151" si="212">ROUND(AQ148*10.7639,0)</f>
        <v>0</v>
      </c>
      <c r="AT148" s="33" t="s">
        <v>22</v>
      </c>
      <c r="AU148" s="35" t="str">
        <f t="shared" ref="AU148:AU151" si="213">CONCATENATE("(",AS148," ",AT148,")")</f>
        <v>(0 lx)</v>
      </c>
      <c r="AV148" s="40">
        <v>8.6999999999999993</v>
      </c>
      <c r="AW148" s="33" t="s">
        <v>21</v>
      </c>
      <c r="AX148" s="33">
        <f t="shared" ref="AX148:AX151" si="214">ROUND(AV148*10.7639,0)</f>
        <v>94</v>
      </c>
      <c r="AY148" s="33" t="s">
        <v>22</v>
      </c>
      <c r="AZ148" s="35" t="str">
        <f t="shared" ref="AZ148:AZ151" si="215">CONCATENATE("(",AX148," ",AY148,")")</f>
        <v>(94 lx)</v>
      </c>
      <c r="BA148" s="37">
        <v>290.3</v>
      </c>
      <c r="BB148" s="55" t="s">
        <v>60</v>
      </c>
      <c r="BC148" s="56" t="b">
        <f>IF(AND(AQ148&gt;=$U$12,AV148&gt;=$AH$12,BA148&lt;=$AU$12),TRUE,FALSE)</f>
        <v>0</v>
      </c>
      <c r="BD148" s="30"/>
      <c r="BE148" s="30"/>
    </row>
    <row r="149" spans="1:57" x14ac:dyDescent="0.25">
      <c r="A149" s="30"/>
      <c r="B149" s="30"/>
      <c r="C149" s="31" t="s">
        <v>35</v>
      </c>
      <c r="D149" s="32">
        <v>2.1</v>
      </c>
      <c r="E149" s="33" t="s">
        <v>21</v>
      </c>
      <c r="F149" s="33">
        <f t="shared" si="200"/>
        <v>23</v>
      </c>
      <c r="G149" s="33" t="s">
        <v>22</v>
      </c>
      <c r="H149" s="35" t="str">
        <f t="shared" si="201"/>
        <v>(23 lx)</v>
      </c>
      <c r="I149" s="40">
        <v>16.5</v>
      </c>
      <c r="J149" s="33" t="s">
        <v>21</v>
      </c>
      <c r="K149" s="33">
        <f t="shared" si="202"/>
        <v>178</v>
      </c>
      <c r="L149" s="33" t="s">
        <v>22</v>
      </c>
      <c r="M149" s="35" t="str">
        <f t="shared" si="203"/>
        <v>(178 lx)</v>
      </c>
      <c r="N149" s="37">
        <v>7.9</v>
      </c>
      <c r="O149" s="55">
        <v>33.5</v>
      </c>
      <c r="P149" s="56" t="b">
        <f t="shared" ref="P149:P151" si="216">IF(AND(D149&gt;=$U$12,I149&gt;=$AH$12,N149&lt;=$AU$12),TRUE,FALSE)</f>
        <v>1</v>
      </c>
      <c r="Q149" s="39">
        <v>1.4</v>
      </c>
      <c r="R149" s="33" t="s">
        <v>21</v>
      </c>
      <c r="S149" s="33">
        <f t="shared" si="204"/>
        <v>15</v>
      </c>
      <c r="T149" s="33" t="s">
        <v>22</v>
      </c>
      <c r="U149" s="35" t="str">
        <f t="shared" si="205"/>
        <v>(15 lx)</v>
      </c>
      <c r="V149" s="36">
        <v>12.8</v>
      </c>
      <c r="W149" s="33" t="s">
        <v>21</v>
      </c>
      <c r="X149" s="33">
        <f t="shared" si="206"/>
        <v>138</v>
      </c>
      <c r="Y149" s="33" t="s">
        <v>22</v>
      </c>
      <c r="Z149" s="35" t="str">
        <f t="shared" si="207"/>
        <v>(138 lx)</v>
      </c>
      <c r="AA149" s="37">
        <v>9.1999999999999993</v>
      </c>
      <c r="AB149" s="55">
        <v>40.5</v>
      </c>
      <c r="AC149" s="56" t="b">
        <f t="shared" ref="AC149:AC151" si="217">IF(AND(Q149&gt;=$U$12,V149&gt;=$AH$12,AA149&lt;=$AU$12),TRUE,FALSE)</f>
        <v>1</v>
      </c>
      <c r="AD149" s="32">
        <v>0.5</v>
      </c>
      <c r="AE149" s="33" t="s">
        <v>21</v>
      </c>
      <c r="AF149" s="33">
        <f t="shared" si="208"/>
        <v>5</v>
      </c>
      <c r="AG149" s="33" t="s">
        <v>22</v>
      </c>
      <c r="AH149" s="35" t="str">
        <f t="shared" si="209"/>
        <v>(5 lx)</v>
      </c>
      <c r="AI149" s="36">
        <v>10.3</v>
      </c>
      <c r="AJ149" s="33" t="s">
        <v>21</v>
      </c>
      <c r="AK149" s="33">
        <f t="shared" si="210"/>
        <v>111</v>
      </c>
      <c r="AL149" s="33" t="s">
        <v>22</v>
      </c>
      <c r="AM149" s="35" t="str">
        <f t="shared" si="211"/>
        <v>(111 lx)</v>
      </c>
      <c r="AN149" s="37">
        <v>20.2</v>
      </c>
      <c r="AO149" s="55">
        <v>98.6</v>
      </c>
      <c r="AP149" s="56" t="b">
        <f t="shared" ref="AP149:AP151" si="218">IF(AND(AD149&gt;=$U$12,AI149&gt;=$AH$12,AN149&lt;=$AU$12),TRUE,FALSE)</f>
        <v>0</v>
      </c>
      <c r="AQ149" s="32">
        <v>0.1</v>
      </c>
      <c r="AR149" s="33" t="s">
        <v>21</v>
      </c>
      <c r="AS149" s="33">
        <f t="shared" si="212"/>
        <v>1</v>
      </c>
      <c r="AT149" s="33" t="s">
        <v>22</v>
      </c>
      <c r="AU149" s="35" t="str">
        <f t="shared" si="213"/>
        <v>(1 lx)</v>
      </c>
      <c r="AV149" s="40">
        <v>8.6</v>
      </c>
      <c r="AW149" s="33" t="s">
        <v>21</v>
      </c>
      <c r="AX149" s="33">
        <f t="shared" si="214"/>
        <v>93</v>
      </c>
      <c r="AY149" s="33" t="s">
        <v>22</v>
      </c>
      <c r="AZ149" s="35" t="str">
        <f t="shared" si="215"/>
        <v>(93 lx)</v>
      </c>
      <c r="BA149" s="37">
        <v>123.1</v>
      </c>
      <c r="BB149" s="55" t="s">
        <v>60</v>
      </c>
      <c r="BC149" s="56" t="b">
        <f t="shared" ref="BC149:BC151" si="219">IF(AND(AQ149&gt;=$U$12,AV149&gt;=$AH$12,BA149&lt;=$AU$12),TRUE,FALSE)</f>
        <v>0</v>
      </c>
      <c r="BD149" s="30"/>
      <c r="BE149" s="30"/>
    </row>
    <row r="150" spans="1:57" x14ac:dyDescent="0.25">
      <c r="A150" s="30"/>
      <c r="B150" s="30"/>
      <c r="C150" s="31" t="s">
        <v>36</v>
      </c>
      <c r="D150" s="32">
        <v>1.8</v>
      </c>
      <c r="E150" s="33" t="s">
        <v>21</v>
      </c>
      <c r="F150" s="33">
        <f t="shared" si="200"/>
        <v>19</v>
      </c>
      <c r="G150" s="33" t="s">
        <v>22</v>
      </c>
      <c r="H150" s="35" t="str">
        <f t="shared" si="201"/>
        <v>(19 lx)</v>
      </c>
      <c r="I150" s="40">
        <v>16.100000000000001</v>
      </c>
      <c r="J150" s="33" t="s">
        <v>21</v>
      </c>
      <c r="K150" s="33">
        <f t="shared" si="202"/>
        <v>173</v>
      </c>
      <c r="L150" s="33" t="s">
        <v>22</v>
      </c>
      <c r="M150" s="35" t="str">
        <f t="shared" si="203"/>
        <v>(173 lx)</v>
      </c>
      <c r="N150" s="37">
        <v>9</v>
      </c>
      <c r="O150" s="55">
        <v>27.7</v>
      </c>
      <c r="P150" s="56" t="b">
        <f t="shared" si="216"/>
        <v>1</v>
      </c>
      <c r="Q150" s="39">
        <v>0.7</v>
      </c>
      <c r="R150" s="33" t="s">
        <v>21</v>
      </c>
      <c r="S150" s="33">
        <f t="shared" si="204"/>
        <v>8</v>
      </c>
      <c r="T150" s="33" t="s">
        <v>22</v>
      </c>
      <c r="U150" s="35" t="str">
        <f t="shared" si="205"/>
        <v>(8 lx)</v>
      </c>
      <c r="V150" s="36">
        <v>12.2</v>
      </c>
      <c r="W150" s="33" t="s">
        <v>21</v>
      </c>
      <c r="X150" s="33">
        <f t="shared" si="206"/>
        <v>131</v>
      </c>
      <c r="Y150" s="33" t="s">
        <v>22</v>
      </c>
      <c r="Z150" s="35" t="str">
        <f t="shared" si="207"/>
        <v>(131 lx)</v>
      </c>
      <c r="AA150" s="37">
        <v>17</v>
      </c>
      <c r="AB150" s="55">
        <v>56.2</v>
      </c>
      <c r="AC150" s="56" t="b">
        <f t="shared" si="217"/>
        <v>0</v>
      </c>
      <c r="AD150" s="32">
        <v>0.4</v>
      </c>
      <c r="AE150" s="33" t="s">
        <v>21</v>
      </c>
      <c r="AF150" s="33">
        <f t="shared" si="208"/>
        <v>4</v>
      </c>
      <c r="AG150" s="33" t="s">
        <v>22</v>
      </c>
      <c r="AH150" s="35" t="str">
        <f t="shared" si="209"/>
        <v>(4 lx)</v>
      </c>
      <c r="AI150" s="36">
        <v>10.1</v>
      </c>
      <c r="AJ150" s="33" t="s">
        <v>21</v>
      </c>
      <c r="AK150" s="33">
        <f t="shared" si="210"/>
        <v>109</v>
      </c>
      <c r="AL150" s="33" t="s">
        <v>22</v>
      </c>
      <c r="AM150" s="35" t="str">
        <f t="shared" si="211"/>
        <v>(109 lx)</v>
      </c>
      <c r="AN150" s="37">
        <v>24.6</v>
      </c>
      <c r="AO150" s="55">
        <v>89.8</v>
      </c>
      <c r="AP150" s="56" t="b">
        <f t="shared" si="218"/>
        <v>0</v>
      </c>
      <c r="AQ150" s="32">
        <v>0.1</v>
      </c>
      <c r="AR150" s="33" t="s">
        <v>21</v>
      </c>
      <c r="AS150" s="33">
        <f t="shared" si="212"/>
        <v>1</v>
      </c>
      <c r="AT150" s="33" t="s">
        <v>22</v>
      </c>
      <c r="AU150" s="35" t="str">
        <f t="shared" si="213"/>
        <v>(1 lx)</v>
      </c>
      <c r="AV150" s="40">
        <v>8.4</v>
      </c>
      <c r="AW150" s="33" t="s">
        <v>21</v>
      </c>
      <c r="AX150" s="33">
        <f t="shared" si="214"/>
        <v>90</v>
      </c>
      <c r="AY150" s="33" t="s">
        <v>22</v>
      </c>
      <c r="AZ150" s="35" t="str">
        <f t="shared" si="215"/>
        <v>(90 lx)</v>
      </c>
      <c r="BA150" s="37">
        <v>75.900000000000006</v>
      </c>
      <c r="BB150" s="55">
        <v>366.5</v>
      </c>
      <c r="BC150" s="56" t="b">
        <f t="shared" si="219"/>
        <v>0</v>
      </c>
      <c r="BD150" s="30"/>
      <c r="BE150" s="30"/>
    </row>
    <row r="151" spans="1:57" ht="15.75" thickBot="1" x14ac:dyDescent="0.3">
      <c r="A151" s="30"/>
      <c r="B151" s="30"/>
      <c r="C151" s="41" t="s">
        <v>37</v>
      </c>
      <c r="D151" s="42">
        <v>1.3</v>
      </c>
      <c r="E151" s="43" t="s">
        <v>21</v>
      </c>
      <c r="F151" s="43">
        <f t="shared" si="200"/>
        <v>14</v>
      </c>
      <c r="G151" s="43" t="s">
        <v>22</v>
      </c>
      <c r="H151" s="44" t="str">
        <f t="shared" si="201"/>
        <v>(14 lx)</v>
      </c>
      <c r="I151" s="45">
        <v>15.2</v>
      </c>
      <c r="J151" s="43" t="s">
        <v>21</v>
      </c>
      <c r="K151" s="43">
        <f t="shared" si="202"/>
        <v>164</v>
      </c>
      <c r="L151" s="43" t="s">
        <v>22</v>
      </c>
      <c r="M151" s="44" t="str">
        <f t="shared" si="203"/>
        <v>(164 lx)</v>
      </c>
      <c r="N151" s="46">
        <v>11.5</v>
      </c>
      <c r="O151" s="57">
        <v>25.5</v>
      </c>
      <c r="P151" s="58" t="b">
        <f t="shared" si="216"/>
        <v>1</v>
      </c>
      <c r="Q151" s="48">
        <v>0.6</v>
      </c>
      <c r="R151" s="43" t="s">
        <v>21</v>
      </c>
      <c r="S151" s="43">
        <f t="shared" si="204"/>
        <v>6</v>
      </c>
      <c r="T151" s="43" t="s">
        <v>22</v>
      </c>
      <c r="U151" s="44" t="str">
        <f t="shared" si="205"/>
        <v>(6 lx)</v>
      </c>
      <c r="V151" s="49">
        <v>11.5</v>
      </c>
      <c r="W151" s="43" t="s">
        <v>21</v>
      </c>
      <c r="X151" s="43">
        <f t="shared" si="206"/>
        <v>124</v>
      </c>
      <c r="Y151" s="43" t="s">
        <v>22</v>
      </c>
      <c r="Z151" s="44" t="str">
        <f t="shared" si="207"/>
        <v>(124 lx)</v>
      </c>
      <c r="AA151" s="46">
        <v>19.8</v>
      </c>
      <c r="AB151" s="57">
        <v>47.5</v>
      </c>
      <c r="AC151" s="58" t="b">
        <f t="shared" si="217"/>
        <v>0</v>
      </c>
      <c r="AD151" s="42">
        <v>0.3</v>
      </c>
      <c r="AE151" s="43" t="s">
        <v>21</v>
      </c>
      <c r="AF151" s="43">
        <f t="shared" si="208"/>
        <v>3</v>
      </c>
      <c r="AG151" s="43" t="s">
        <v>22</v>
      </c>
      <c r="AH151" s="44" t="str">
        <f t="shared" si="209"/>
        <v>(3 lx)</v>
      </c>
      <c r="AI151" s="49">
        <v>9.5</v>
      </c>
      <c r="AJ151" s="43" t="s">
        <v>21</v>
      </c>
      <c r="AK151" s="43">
        <f t="shared" si="210"/>
        <v>102</v>
      </c>
      <c r="AL151" s="43" t="s">
        <v>22</v>
      </c>
      <c r="AM151" s="44" t="str">
        <f t="shared" si="211"/>
        <v>(102 lx)</v>
      </c>
      <c r="AN151" s="46">
        <v>28.7</v>
      </c>
      <c r="AO151" s="57">
        <v>76.5</v>
      </c>
      <c r="AP151" s="58" t="b">
        <f t="shared" si="218"/>
        <v>0</v>
      </c>
      <c r="AQ151" s="42">
        <v>0.1</v>
      </c>
      <c r="AR151" s="43" t="s">
        <v>21</v>
      </c>
      <c r="AS151" s="43">
        <f t="shared" si="212"/>
        <v>1</v>
      </c>
      <c r="AT151" s="43" t="s">
        <v>22</v>
      </c>
      <c r="AU151" s="44" t="str">
        <f t="shared" si="213"/>
        <v>(1 lx)</v>
      </c>
      <c r="AV151" s="45">
        <v>7.9</v>
      </c>
      <c r="AW151" s="43" t="s">
        <v>21</v>
      </c>
      <c r="AX151" s="43">
        <f t="shared" si="214"/>
        <v>85</v>
      </c>
      <c r="AY151" s="43" t="s">
        <v>22</v>
      </c>
      <c r="AZ151" s="44" t="str">
        <f t="shared" si="215"/>
        <v>(85 lx)</v>
      </c>
      <c r="BA151" s="46">
        <v>66</v>
      </c>
      <c r="BB151" s="57">
        <v>225.8</v>
      </c>
      <c r="BC151" s="58" t="b">
        <f t="shared" si="219"/>
        <v>0</v>
      </c>
      <c r="BD151" s="30"/>
      <c r="BE151" s="30"/>
    </row>
    <row r="153" spans="1:57" x14ac:dyDescent="0.25">
      <c r="C153" t="s">
        <v>29</v>
      </c>
      <c r="D153" s="17" t="s">
        <v>85</v>
      </c>
      <c r="E153" s="17"/>
      <c r="F153" s="17"/>
      <c r="G153" s="17"/>
      <c r="H153" s="17"/>
    </row>
    <row r="154" spans="1:57" x14ac:dyDescent="0.25">
      <c r="D154" s="17"/>
      <c r="E154" s="17"/>
      <c r="F154" s="17"/>
      <c r="G154" s="17"/>
      <c r="H154" s="17"/>
    </row>
    <row r="156" spans="1:57" x14ac:dyDescent="0.25">
      <c r="A156" s="2"/>
      <c r="B156" s="2"/>
      <c r="C156" s="2" t="s">
        <v>83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</row>
    <row r="157" spans="1:57" x14ac:dyDescent="0.25">
      <c r="C157" s="2" t="s">
        <v>73</v>
      </c>
    </row>
    <row r="158" spans="1:57" ht="15.75" thickBot="1" x14ac:dyDescent="0.3"/>
    <row r="159" spans="1:57" x14ac:dyDescent="0.25">
      <c r="A159" s="17"/>
      <c r="B159" s="17"/>
      <c r="C159" s="18" t="s">
        <v>9</v>
      </c>
      <c r="D159" s="19" t="s">
        <v>10</v>
      </c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1"/>
      <c r="Q159" s="19" t="s">
        <v>11</v>
      </c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1"/>
      <c r="AD159" s="19" t="s">
        <v>12</v>
      </c>
      <c r="AE159" s="20"/>
      <c r="AF159" s="20"/>
      <c r="AG159" s="20"/>
      <c r="AH159" s="20"/>
      <c r="AI159" s="20"/>
      <c r="AJ159" s="20"/>
      <c r="AK159" s="20"/>
      <c r="AL159" s="20"/>
      <c r="AM159" s="20"/>
      <c r="AN159" s="20"/>
      <c r="AO159" s="20"/>
      <c r="AP159" s="21"/>
      <c r="AQ159" s="19" t="s">
        <v>13</v>
      </c>
      <c r="AR159" s="20"/>
      <c r="AS159" s="20"/>
      <c r="AT159" s="20"/>
      <c r="AU159" s="20"/>
      <c r="AV159" s="20"/>
      <c r="AW159" s="20"/>
      <c r="AX159" s="20"/>
      <c r="AY159" s="20"/>
      <c r="AZ159" s="20"/>
      <c r="BA159" s="20"/>
      <c r="BB159" s="20"/>
      <c r="BC159" s="21"/>
      <c r="BD159" s="17"/>
      <c r="BE159" s="17"/>
    </row>
    <row r="160" spans="1:57" ht="45" x14ac:dyDescent="0.25">
      <c r="A160" s="22"/>
      <c r="B160" s="22"/>
      <c r="C160" s="23" t="s">
        <v>14</v>
      </c>
      <c r="D160" s="24" t="s">
        <v>15</v>
      </c>
      <c r="E160" s="25"/>
      <c r="F160" s="25"/>
      <c r="G160" s="25"/>
      <c r="H160" s="26"/>
      <c r="I160" s="27" t="s">
        <v>16</v>
      </c>
      <c r="J160" s="25"/>
      <c r="K160" s="25"/>
      <c r="L160" s="25"/>
      <c r="M160" s="26"/>
      <c r="N160" s="28" t="s">
        <v>17</v>
      </c>
      <c r="O160" s="53" t="s">
        <v>18</v>
      </c>
      <c r="P160" s="54" t="s">
        <v>19</v>
      </c>
      <c r="Q160" s="24" t="s">
        <v>15</v>
      </c>
      <c r="R160" s="25"/>
      <c r="S160" s="25"/>
      <c r="T160" s="25"/>
      <c r="U160" s="26"/>
      <c r="V160" s="27" t="s">
        <v>16</v>
      </c>
      <c r="W160" s="25"/>
      <c r="X160" s="25"/>
      <c r="Y160" s="25"/>
      <c r="Z160" s="26"/>
      <c r="AA160" s="28" t="s">
        <v>17</v>
      </c>
      <c r="AB160" s="53" t="s">
        <v>18</v>
      </c>
      <c r="AC160" s="54" t="s">
        <v>19</v>
      </c>
      <c r="AD160" s="24" t="s">
        <v>15</v>
      </c>
      <c r="AE160" s="25"/>
      <c r="AF160" s="25"/>
      <c r="AG160" s="25"/>
      <c r="AH160" s="26"/>
      <c r="AI160" s="27" t="s">
        <v>16</v>
      </c>
      <c r="AJ160" s="25"/>
      <c r="AK160" s="25"/>
      <c r="AL160" s="25"/>
      <c r="AM160" s="26"/>
      <c r="AN160" s="28" t="s">
        <v>17</v>
      </c>
      <c r="AO160" s="53" t="s">
        <v>18</v>
      </c>
      <c r="AP160" s="54" t="s">
        <v>19</v>
      </c>
      <c r="AQ160" s="24" t="s">
        <v>15</v>
      </c>
      <c r="AR160" s="25"/>
      <c r="AS160" s="25"/>
      <c r="AT160" s="25"/>
      <c r="AU160" s="26"/>
      <c r="AV160" s="27" t="s">
        <v>16</v>
      </c>
      <c r="AW160" s="25"/>
      <c r="AX160" s="25"/>
      <c r="AY160" s="25"/>
      <c r="AZ160" s="26"/>
      <c r="BA160" s="28" t="s">
        <v>17</v>
      </c>
      <c r="BB160" s="53" t="s">
        <v>18</v>
      </c>
      <c r="BC160" s="54" t="s">
        <v>19</v>
      </c>
      <c r="BD160" s="22"/>
      <c r="BE160" s="22"/>
    </row>
    <row r="161" spans="1:57" x14ac:dyDescent="0.25">
      <c r="A161" s="30"/>
      <c r="B161" s="30"/>
      <c r="C161" s="31" t="s">
        <v>34</v>
      </c>
      <c r="D161" s="32">
        <v>0.5</v>
      </c>
      <c r="E161" s="33" t="s">
        <v>21</v>
      </c>
      <c r="F161" s="33">
        <f t="shared" ref="F161:F164" si="220">ROUND(D161*10.7639,0)</f>
        <v>5</v>
      </c>
      <c r="G161" s="33" t="s">
        <v>22</v>
      </c>
      <c r="H161" s="35" t="str">
        <f t="shared" ref="H161:H164" si="221">CONCATENATE("(",F161," ",G161,")")</f>
        <v>(5 lx)</v>
      </c>
      <c r="I161" s="40">
        <v>23.4</v>
      </c>
      <c r="J161" s="33" t="s">
        <v>21</v>
      </c>
      <c r="K161" s="33">
        <f t="shared" ref="K161:K164" si="222">ROUND(I161*10.7639,0)</f>
        <v>252</v>
      </c>
      <c r="L161" s="33" t="s">
        <v>22</v>
      </c>
      <c r="M161" s="35" t="str">
        <f t="shared" ref="M161:M164" si="223">CONCATENATE("(",K161," ",L161,")")</f>
        <v>(252 lx)</v>
      </c>
      <c r="N161" s="37">
        <v>43.4</v>
      </c>
      <c r="O161" s="55">
        <v>270.3</v>
      </c>
      <c r="P161" s="56" t="b">
        <f>IF(AND(D161&gt;=$U$12,I161&gt;=$AH$12,N161&lt;=$AU$12),TRUE,FALSE)</f>
        <v>0</v>
      </c>
      <c r="Q161" s="39">
        <v>0.4</v>
      </c>
      <c r="R161" s="33" t="s">
        <v>21</v>
      </c>
      <c r="S161" s="33">
        <f t="shared" ref="S161:S164" si="224">ROUND(Q161*10.7639,0)</f>
        <v>4</v>
      </c>
      <c r="T161" s="33" t="s">
        <v>22</v>
      </c>
      <c r="U161" s="35" t="str">
        <f t="shared" ref="U161:U164" si="225">CONCATENATE("(",S161," ",T161,")")</f>
        <v>(4 lx)</v>
      </c>
      <c r="V161" s="36">
        <v>16.899999999999999</v>
      </c>
      <c r="W161" s="33" t="s">
        <v>21</v>
      </c>
      <c r="X161" s="33">
        <f t="shared" ref="X161:X164" si="226">ROUND(V161*10.7639,0)</f>
        <v>182</v>
      </c>
      <c r="Y161" s="33" t="s">
        <v>22</v>
      </c>
      <c r="Z161" s="35" t="str">
        <f t="shared" ref="Z161:Z164" si="227">CONCATENATE("(",X161," ",Y161,")")</f>
        <v>(182 lx)</v>
      </c>
      <c r="AA161" s="37">
        <v>40.200000000000003</v>
      </c>
      <c r="AB161" s="55">
        <v>177.1</v>
      </c>
      <c r="AC161" s="56" t="b">
        <f>IF(AND(Q161&gt;=$U$12,V161&gt;=$AH$12,AA161&lt;=$AU$12),TRUE,FALSE)</f>
        <v>0</v>
      </c>
      <c r="AD161" s="32">
        <v>0.4</v>
      </c>
      <c r="AE161" s="33" t="s">
        <v>21</v>
      </c>
      <c r="AF161" s="33">
        <f t="shared" ref="AF161:AF164" si="228">ROUND(AD161*10.7639,0)</f>
        <v>4</v>
      </c>
      <c r="AG161" s="33" t="s">
        <v>22</v>
      </c>
      <c r="AH161" s="35" t="str">
        <f t="shared" ref="AH161:AH164" si="229">CONCATENATE("(",AF161," ",AG161,")")</f>
        <v>(4 lx)</v>
      </c>
      <c r="AI161" s="36">
        <v>12.7</v>
      </c>
      <c r="AJ161" s="33" t="s">
        <v>21</v>
      </c>
      <c r="AK161" s="33">
        <f t="shared" ref="AK161:AK164" si="230">ROUND(AI161*10.7639,0)</f>
        <v>137</v>
      </c>
      <c r="AL161" s="33" t="s">
        <v>22</v>
      </c>
      <c r="AM161" s="35" t="str">
        <f t="shared" ref="AM161:AM164" si="231">CONCATENATE("(",AK161," ",AL161,")")</f>
        <v>(137 lx)</v>
      </c>
      <c r="AN161" s="37">
        <v>33.299999999999997</v>
      </c>
      <c r="AO161" s="55">
        <v>155.80000000000001</v>
      </c>
      <c r="AP161" s="56" t="b">
        <f>IF(AND(AD161&gt;=$U$12,AI161&gt;=$AH$12,AN161&lt;=$AU$12),TRUE,FALSE)</f>
        <v>0</v>
      </c>
      <c r="AQ161" s="32">
        <v>0.1</v>
      </c>
      <c r="AR161" s="33" t="s">
        <v>21</v>
      </c>
      <c r="AS161" s="33">
        <f t="shared" ref="AS161:AS164" si="232">ROUND(AQ161*10.7639,0)</f>
        <v>1</v>
      </c>
      <c r="AT161" s="33" t="s">
        <v>22</v>
      </c>
      <c r="AU161" s="35" t="str">
        <f t="shared" ref="AU161:AU164" si="233">CONCATENATE("(",AS161," ",AT161,")")</f>
        <v>(1 lx)</v>
      </c>
      <c r="AV161" s="40">
        <v>11.3</v>
      </c>
      <c r="AW161" s="33" t="s">
        <v>21</v>
      </c>
      <c r="AX161" s="33">
        <f t="shared" ref="AX161:AX164" si="234">ROUND(AV161*10.7639,0)</f>
        <v>122</v>
      </c>
      <c r="AY161" s="33" t="s">
        <v>22</v>
      </c>
      <c r="AZ161" s="35" t="str">
        <f t="shared" ref="AZ161:AZ164" si="235">CONCATENATE("(",AX161," ",AY161,")")</f>
        <v>(122 lx)</v>
      </c>
      <c r="BA161" s="37">
        <v>225.2</v>
      </c>
      <c r="BB161" s="55" t="s">
        <v>60</v>
      </c>
      <c r="BC161" s="56" t="b">
        <f>IF(AND(AQ161&gt;=$U$12,AV161&gt;=$AH$12,BA161&lt;=$AU$12),TRUE,FALSE)</f>
        <v>0</v>
      </c>
      <c r="BD161" s="30"/>
      <c r="BE161" s="30"/>
    </row>
    <row r="162" spans="1:57" x14ac:dyDescent="0.25">
      <c r="A162" s="30"/>
      <c r="B162" s="30"/>
      <c r="C162" s="31" t="s">
        <v>35</v>
      </c>
      <c r="D162" s="32">
        <v>2.2000000000000002</v>
      </c>
      <c r="E162" s="33" t="s">
        <v>21</v>
      </c>
      <c r="F162" s="33">
        <f t="shared" si="220"/>
        <v>24</v>
      </c>
      <c r="G162" s="33" t="s">
        <v>22</v>
      </c>
      <c r="H162" s="35" t="str">
        <f t="shared" si="221"/>
        <v>(24 lx)</v>
      </c>
      <c r="I162" s="40">
        <v>21.1</v>
      </c>
      <c r="J162" s="33" t="s">
        <v>21</v>
      </c>
      <c r="K162" s="33">
        <f t="shared" si="222"/>
        <v>227</v>
      </c>
      <c r="L162" s="33" t="s">
        <v>22</v>
      </c>
      <c r="M162" s="35" t="str">
        <f t="shared" si="223"/>
        <v>(227 lx)</v>
      </c>
      <c r="N162" s="37">
        <v>9.5</v>
      </c>
      <c r="O162" s="55">
        <v>32.200000000000003</v>
      </c>
      <c r="P162" s="56" t="b">
        <f t="shared" ref="P162:P164" si="236">IF(AND(D162&gt;=$U$12,I162&gt;=$AH$12,N162&lt;=$AU$12),TRUE,FALSE)</f>
        <v>1</v>
      </c>
      <c r="Q162" s="39">
        <v>1.8</v>
      </c>
      <c r="R162" s="33" t="s">
        <v>21</v>
      </c>
      <c r="S162" s="33">
        <f t="shared" si="224"/>
        <v>19</v>
      </c>
      <c r="T162" s="33" t="s">
        <v>22</v>
      </c>
      <c r="U162" s="35" t="str">
        <f t="shared" si="225"/>
        <v>(19 lx)</v>
      </c>
      <c r="V162" s="36">
        <v>16.100000000000001</v>
      </c>
      <c r="W162" s="33" t="s">
        <v>21</v>
      </c>
      <c r="X162" s="33">
        <f t="shared" si="226"/>
        <v>173</v>
      </c>
      <c r="Y162" s="33" t="s">
        <v>22</v>
      </c>
      <c r="Z162" s="35" t="str">
        <f t="shared" si="227"/>
        <v>(173 lx)</v>
      </c>
      <c r="AA162" s="37">
        <v>8.8000000000000007</v>
      </c>
      <c r="AB162" s="55">
        <v>31.9</v>
      </c>
      <c r="AC162" s="56" t="b">
        <f t="shared" ref="AC162:AC164" si="237">IF(AND(Q162&gt;=$U$12,V162&gt;=$AH$12,AA162&lt;=$AU$12),TRUE,FALSE)</f>
        <v>1</v>
      </c>
      <c r="AD162" s="32">
        <v>11.5</v>
      </c>
      <c r="AE162" s="33" t="s">
        <v>21</v>
      </c>
      <c r="AF162" s="33">
        <f t="shared" si="228"/>
        <v>124</v>
      </c>
      <c r="AG162" s="33" t="s">
        <v>22</v>
      </c>
      <c r="AH162" s="35" t="str">
        <f t="shared" si="229"/>
        <v>(124 lx)</v>
      </c>
      <c r="AI162" s="36">
        <v>13</v>
      </c>
      <c r="AJ162" s="33" t="s">
        <v>21</v>
      </c>
      <c r="AK162" s="33">
        <f t="shared" si="230"/>
        <v>140</v>
      </c>
      <c r="AL162" s="33" t="s">
        <v>22</v>
      </c>
      <c r="AM162" s="35" t="str">
        <f t="shared" si="231"/>
        <v>(140 lx)</v>
      </c>
      <c r="AN162" s="37">
        <v>8.4</v>
      </c>
      <c r="AO162" s="55">
        <v>33.9</v>
      </c>
      <c r="AP162" s="56" t="b">
        <f t="shared" ref="AP162:AP164" si="238">IF(AND(AD162&gt;=$U$12,AI162&gt;=$AH$12,AN162&lt;=$AU$12),TRUE,FALSE)</f>
        <v>1</v>
      </c>
      <c r="AQ162" s="32">
        <v>0.3</v>
      </c>
      <c r="AR162" s="33" t="s">
        <v>21</v>
      </c>
      <c r="AS162" s="33">
        <f t="shared" si="232"/>
        <v>3</v>
      </c>
      <c r="AT162" s="33" t="s">
        <v>22</v>
      </c>
      <c r="AU162" s="35" t="str">
        <f t="shared" si="233"/>
        <v>(3 lx)</v>
      </c>
      <c r="AV162" s="40">
        <v>10.8</v>
      </c>
      <c r="AW162" s="33" t="s">
        <v>21</v>
      </c>
      <c r="AX162" s="33">
        <f t="shared" si="234"/>
        <v>116</v>
      </c>
      <c r="AY162" s="33" t="s">
        <v>22</v>
      </c>
      <c r="AZ162" s="35" t="str">
        <f t="shared" si="235"/>
        <v>(116 lx)</v>
      </c>
      <c r="BA162" s="37">
        <v>36.1</v>
      </c>
      <c r="BB162" s="55">
        <v>193.3</v>
      </c>
      <c r="BC162" s="56" t="b">
        <f t="shared" ref="BC162:BC164" si="239">IF(AND(AQ162&gt;=$U$12,AV162&gt;=$AH$12,BA162&lt;=$AU$12),TRUE,FALSE)</f>
        <v>0</v>
      </c>
      <c r="BD162" s="30"/>
      <c r="BE162" s="30"/>
    </row>
    <row r="163" spans="1:57" x14ac:dyDescent="0.25">
      <c r="A163" s="30"/>
      <c r="B163" s="30"/>
      <c r="C163" s="31" t="s">
        <v>36</v>
      </c>
      <c r="D163" s="32">
        <v>3.7</v>
      </c>
      <c r="E163" s="33" t="s">
        <v>21</v>
      </c>
      <c r="F163" s="33">
        <f t="shared" si="220"/>
        <v>40</v>
      </c>
      <c r="G163" s="33" t="s">
        <v>22</v>
      </c>
      <c r="H163" s="35" t="str">
        <f t="shared" si="221"/>
        <v>(40 lx)</v>
      </c>
      <c r="I163" s="40">
        <v>19.600000000000001</v>
      </c>
      <c r="J163" s="33" t="s">
        <v>21</v>
      </c>
      <c r="K163" s="33">
        <f t="shared" si="222"/>
        <v>211</v>
      </c>
      <c r="L163" s="33" t="s">
        <v>22</v>
      </c>
      <c r="M163" s="35" t="str">
        <f t="shared" si="223"/>
        <v>(211 lx)</v>
      </c>
      <c r="N163" s="37">
        <v>5.2</v>
      </c>
      <c r="O163" s="55">
        <v>14.4</v>
      </c>
      <c r="P163" s="56" t="b">
        <f t="shared" si="236"/>
        <v>1</v>
      </c>
      <c r="Q163" s="39">
        <v>3.1</v>
      </c>
      <c r="R163" s="33" t="s">
        <v>21</v>
      </c>
      <c r="S163" s="33">
        <f t="shared" si="224"/>
        <v>33</v>
      </c>
      <c r="T163" s="33" t="s">
        <v>22</v>
      </c>
      <c r="U163" s="35" t="str">
        <f t="shared" si="225"/>
        <v>(33 lx)</v>
      </c>
      <c r="V163" s="36">
        <v>14.9</v>
      </c>
      <c r="W163" s="33" t="s">
        <v>21</v>
      </c>
      <c r="X163" s="33">
        <f t="shared" si="226"/>
        <v>160</v>
      </c>
      <c r="Y163" s="33" t="s">
        <v>22</v>
      </c>
      <c r="Z163" s="35" t="str">
        <f t="shared" si="227"/>
        <v>(160 lx)</v>
      </c>
      <c r="AA163" s="37">
        <v>4.7</v>
      </c>
      <c r="AB163" s="55">
        <v>14.1</v>
      </c>
      <c r="AC163" s="56" t="b">
        <f t="shared" si="237"/>
        <v>1</v>
      </c>
      <c r="AD163" s="32">
        <v>2.5</v>
      </c>
      <c r="AE163" s="33" t="s">
        <v>21</v>
      </c>
      <c r="AF163" s="33">
        <f t="shared" si="228"/>
        <v>27</v>
      </c>
      <c r="AG163" s="33" t="s">
        <v>22</v>
      </c>
      <c r="AH163" s="35" t="str">
        <f t="shared" si="229"/>
        <v>(27 lx)</v>
      </c>
      <c r="AI163" s="36">
        <v>12.2</v>
      </c>
      <c r="AJ163" s="33" t="s">
        <v>21</v>
      </c>
      <c r="AK163" s="33">
        <f t="shared" si="230"/>
        <v>131</v>
      </c>
      <c r="AL163" s="33" t="s">
        <v>22</v>
      </c>
      <c r="AM163" s="35" t="str">
        <f t="shared" si="231"/>
        <v>(131 lx)</v>
      </c>
      <c r="AN163" s="37">
        <v>4.9000000000000004</v>
      </c>
      <c r="AO163" s="55">
        <v>16.3</v>
      </c>
      <c r="AP163" s="56" t="b">
        <f t="shared" si="238"/>
        <v>1</v>
      </c>
      <c r="AQ163" s="32">
        <v>0.7</v>
      </c>
      <c r="AR163" s="33" t="s">
        <v>21</v>
      </c>
      <c r="AS163" s="33">
        <f t="shared" si="232"/>
        <v>8</v>
      </c>
      <c r="AT163" s="33" t="s">
        <v>22</v>
      </c>
      <c r="AU163" s="35" t="str">
        <f t="shared" si="233"/>
        <v>(8 lx)</v>
      </c>
      <c r="AV163" s="40">
        <v>10.1</v>
      </c>
      <c r="AW163" s="33" t="s">
        <v>21</v>
      </c>
      <c r="AX163" s="33">
        <f t="shared" si="234"/>
        <v>109</v>
      </c>
      <c r="AY163" s="33" t="s">
        <v>22</v>
      </c>
      <c r="AZ163" s="35" t="str">
        <f t="shared" si="235"/>
        <v>(109 lx)</v>
      </c>
      <c r="BA163" s="37">
        <v>14.1</v>
      </c>
      <c r="BB163" s="55">
        <v>61.3</v>
      </c>
      <c r="BC163" s="56" t="b">
        <f t="shared" si="239"/>
        <v>1</v>
      </c>
      <c r="BD163" s="30"/>
      <c r="BE163" s="30"/>
    </row>
    <row r="164" spans="1:57" ht="15.75" thickBot="1" x14ac:dyDescent="0.3">
      <c r="A164" s="30"/>
      <c r="B164" s="30"/>
      <c r="C164" s="41" t="s">
        <v>37</v>
      </c>
      <c r="D164" s="42">
        <v>4.5999999999999996</v>
      </c>
      <c r="E164" s="43" t="s">
        <v>21</v>
      </c>
      <c r="F164" s="43">
        <f t="shared" si="220"/>
        <v>50</v>
      </c>
      <c r="G164" s="43" t="s">
        <v>22</v>
      </c>
      <c r="H164" s="44" t="str">
        <f t="shared" si="221"/>
        <v>(50 lx)</v>
      </c>
      <c r="I164" s="45">
        <v>18.3</v>
      </c>
      <c r="J164" s="43" t="s">
        <v>21</v>
      </c>
      <c r="K164" s="43">
        <f t="shared" si="222"/>
        <v>197</v>
      </c>
      <c r="L164" s="43" t="s">
        <v>22</v>
      </c>
      <c r="M164" s="44" t="str">
        <f t="shared" si="223"/>
        <v>(197 lx)</v>
      </c>
      <c r="N164" s="46">
        <v>3.9</v>
      </c>
      <c r="O164" s="57">
        <v>9</v>
      </c>
      <c r="P164" s="58" t="b">
        <f t="shared" si="236"/>
        <v>1</v>
      </c>
      <c r="Q164" s="48">
        <v>3.8</v>
      </c>
      <c r="R164" s="43" t="s">
        <v>21</v>
      </c>
      <c r="S164" s="43">
        <f t="shared" si="224"/>
        <v>41</v>
      </c>
      <c r="T164" s="43" t="s">
        <v>22</v>
      </c>
      <c r="U164" s="44" t="str">
        <f t="shared" si="225"/>
        <v>(41 lx)</v>
      </c>
      <c r="V164" s="49">
        <v>13.8</v>
      </c>
      <c r="W164" s="43" t="s">
        <v>21</v>
      </c>
      <c r="X164" s="43">
        <f t="shared" si="226"/>
        <v>149</v>
      </c>
      <c r="Y164" s="43" t="s">
        <v>22</v>
      </c>
      <c r="Z164" s="44" t="str">
        <f t="shared" si="227"/>
        <v>(149 lx)</v>
      </c>
      <c r="AA164" s="46">
        <v>3.6</v>
      </c>
      <c r="AB164" s="57">
        <v>9.1</v>
      </c>
      <c r="AC164" s="58" t="b">
        <f t="shared" si="237"/>
        <v>1</v>
      </c>
      <c r="AD164" s="42">
        <v>2.5</v>
      </c>
      <c r="AE164" s="43" t="s">
        <v>21</v>
      </c>
      <c r="AF164" s="43">
        <f t="shared" si="228"/>
        <v>27</v>
      </c>
      <c r="AG164" s="43" t="s">
        <v>22</v>
      </c>
      <c r="AH164" s="44" t="str">
        <f t="shared" si="229"/>
        <v>(27 lx)</v>
      </c>
      <c r="AI164" s="49">
        <v>11.3</v>
      </c>
      <c r="AJ164" s="43" t="s">
        <v>21</v>
      </c>
      <c r="AK164" s="43">
        <f t="shared" si="230"/>
        <v>122</v>
      </c>
      <c r="AL164" s="43" t="s">
        <v>22</v>
      </c>
      <c r="AM164" s="44" t="str">
        <f t="shared" si="231"/>
        <v>(122 lx)</v>
      </c>
      <c r="AN164" s="46">
        <v>4.5999999999999996</v>
      </c>
      <c r="AO164" s="57">
        <v>12.8</v>
      </c>
      <c r="AP164" s="58" t="b">
        <f t="shared" si="238"/>
        <v>1</v>
      </c>
      <c r="AQ164" s="42">
        <v>0.9</v>
      </c>
      <c r="AR164" s="43" t="s">
        <v>21</v>
      </c>
      <c r="AS164" s="43">
        <f t="shared" si="232"/>
        <v>10</v>
      </c>
      <c r="AT164" s="43" t="s">
        <v>22</v>
      </c>
      <c r="AU164" s="44" t="str">
        <f t="shared" si="233"/>
        <v>(10 lx)</v>
      </c>
      <c r="AV164" s="45">
        <v>9.5</v>
      </c>
      <c r="AW164" s="43" t="s">
        <v>21</v>
      </c>
      <c r="AX164" s="43">
        <f t="shared" si="234"/>
        <v>102</v>
      </c>
      <c r="AY164" s="43" t="s">
        <v>22</v>
      </c>
      <c r="AZ164" s="44" t="str">
        <f t="shared" si="235"/>
        <v>(102 lx)</v>
      </c>
      <c r="BA164" s="46">
        <v>10.6</v>
      </c>
      <c r="BB164" s="57">
        <v>37.4</v>
      </c>
      <c r="BC164" s="58" t="b">
        <f t="shared" si="239"/>
        <v>1</v>
      </c>
      <c r="BD164" s="30"/>
      <c r="BE164" s="30"/>
    </row>
    <row r="166" spans="1:57" x14ac:dyDescent="0.25">
      <c r="C166" t="s">
        <v>29</v>
      </c>
      <c r="D166" s="17" t="s">
        <v>86</v>
      </c>
      <c r="E166" s="17"/>
      <c r="F166" s="17"/>
      <c r="G166" s="17"/>
      <c r="H166" s="17"/>
    </row>
    <row r="167" spans="1:57" x14ac:dyDescent="0.25">
      <c r="D167" s="17"/>
      <c r="E167" s="17"/>
      <c r="F167" s="17"/>
      <c r="G167" s="17"/>
      <c r="H167" s="17"/>
    </row>
    <row r="169" spans="1:57" x14ac:dyDescent="0.25">
      <c r="C169" t="s">
        <v>43</v>
      </c>
    </row>
    <row r="170" spans="1:57" x14ac:dyDescent="0.25">
      <c r="D170" t="s">
        <v>44</v>
      </c>
      <c r="M170" s="17" t="s">
        <v>45</v>
      </c>
      <c r="O170" s="50"/>
      <c r="P170" s="50"/>
    </row>
    <row r="171" spans="1:57" x14ac:dyDescent="0.25">
      <c r="D171" t="s">
        <v>46</v>
      </c>
      <c r="M171" s="17" t="s">
        <v>87</v>
      </c>
      <c r="O171" s="51"/>
      <c r="P171" s="51"/>
    </row>
    <row r="172" spans="1:57" x14ac:dyDescent="0.25">
      <c r="D172" t="s">
        <v>48</v>
      </c>
      <c r="M172" s="17" t="s">
        <v>49</v>
      </c>
    </row>
    <row r="173" spans="1:57" x14ac:dyDescent="0.25">
      <c r="D173" t="s">
        <v>50</v>
      </c>
      <c r="M173" s="17" t="s">
        <v>51</v>
      </c>
    </row>
    <row r="174" spans="1:57" x14ac:dyDescent="0.25">
      <c r="D174" t="s">
        <v>52</v>
      </c>
      <c r="M174" s="17" t="s">
        <v>53</v>
      </c>
    </row>
    <row r="175" spans="1:57" x14ac:dyDescent="0.25">
      <c r="D175" t="s">
        <v>54</v>
      </c>
      <c r="M175" s="17">
        <v>0</v>
      </c>
    </row>
    <row r="176" spans="1:57" x14ac:dyDescent="0.25">
      <c r="D176" t="s">
        <v>55</v>
      </c>
      <c r="M176" s="17">
        <v>0</v>
      </c>
    </row>
    <row r="177" spans="1:13" x14ac:dyDescent="0.25">
      <c r="D177" t="s">
        <v>56</v>
      </c>
      <c r="M177" s="17" t="s">
        <v>57</v>
      </c>
    </row>
    <row r="178" spans="1:13" x14ac:dyDescent="0.25">
      <c r="I178" s="17"/>
    </row>
    <row r="180" spans="1:13" x14ac:dyDescent="0.25">
      <c r="A180" s="68" t="s">
        <v>131</v>
      </c>
    </row>
    <row r="181" spans="1:13" x14ac:dyDescent="0.25">
      <c r="A181" s="67" t="s">
        <v>129</v>
      </c>
    </row>
    <row r="182" spans="1:13" x14ac:dyDescent="0.25">
      <c r="A182" s="67" t="s">
        <v>130</v>
      </c>
    </row>
  </sheetData>
  <sheetProtection algorithmName="SHA-512" hashValue="2Q1SDl2h9XnK5JgYiMWDL3mCPVvPAdlNzEpTvSrIYFN0s4PuFrwgU/nYqfdFZTaeUKaSYpzbuX2nD+UYMWFtiA==" saltValue="UyVOB4j8A0P6rzK2dfO2zA==" spinCount="100000" sheet="1" objects="1" scenarios="1" selectLockedCells="1"/>
  <conditionalFormatting sqref="D1:O5 D6 F6:O6">
    <cfRule type="expression" dxfId="31" priority="8">
      <formula>$P1=TRUE</formula>
    </cfRule>
  </conditionalFormatting>
  <conditionalFormatting sqref="D7:O165">
    <cfRule type="expression" dxfId="30" priority="214">
      <formula>$P7=TRUE</formula>
    </cfRule>
  </conditionalFormatting>
  <conditionalFormatting sqref="Q1:AB165">
    <cfRule type="expression" dxfId="29" priority="7">
      <formula>$AC1=TRUE</formula>
    </cfRule>
  </conditionalFormatting>
  <conditionalFormatting sqref="AD1:AO165">
    <cfRule type="expression" dxfId="28" priority="6">
      <formula>$AP1=TRUE</formula>
    </cfRule>
  </conditionalFormatting>
  <conditionalFormatting sqref="AQ1:BB165">
    <cfRule type="expression" dxfId="27" priority="5">
      <formula>$BC1=TRUE</formula>
    </cfRule>
  </conditionalFormatting>
  <conditionalFormatting sqref="D169:O169">
    <cfRule type="expression" dxfId="7" priority="4">
      <formula>$P169=TRUE</formula>
    </cfRule>
  </conditionalFormatting>
  <conditionalFormatting sqref="Q169:AB169">
    <cfRule type="expression" dxfId="6" priority="3">
      <formula>$AC169=TRUE</formula>
    </cfRule>
  </conditionalFormatting>
  <conditionalFormatting sqref="AD169:AO169">
    <cfRule type="expression" dxfId="5" priority="2">
      <formula>$AP169=TRUE</formula>
    </cfRule>
  </conditionalFormatting>
  <conditionalFormatting sqref="AQ169:BB169">
    <cfRule type="expression" dxfId="4" priority="1">
      <formula>$BC169=TRUE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9CAFC-F666-43C0-BB42-81E5873B6AA4}">
  <dimension ref="A5:BZ54"/>
  <sheetViews>
    <sheetView showGridLines="0" zoomScaleNormal="100" workbookViewId="0">
      <selection activeCell="U12" sqref="U12"/>
    </sheetView>
  </sheetViews>
  <sheetFormatPr defaultColWidth="8.85546875" defaultRowHeight="15" x14ac:dyDescent="0.25"/>
  <cols>
    <col min="1" max="1" width="2.5703125" customWidth="1"/>
    <col min="2" max="2" width="6.42578125" customWidth="1"/>
    <col min="3" max="3" width="14.42578125" customWidth="1"/>
    <col min="4" max="4" width="4.42578125" customWidth="1"/>
    <col min="5" max="5" width="2.5703125" customWidth="1"/>
    <col min="6" max="7" width="0" hidden="1" customWidth="1"/>
    <col min="8" max="8" width="6.42578125" bestFit="1" customWidth="1"/>
    <col min="9" max="9" width="5.5703125" bestFit="1" customWidth="1"/>
    <col min="10" max="10" width="2.5703125" bestFit="1" customWidth="1"/>
    <col min="11" max="12" width="0" hidden="1" customWidth="1"/>
    <col min="13" max="13" width="7.5703125" bestFit="1" customWidth="1"/>
    <col min="14" max="15" width="5.7109375" customWidth="1"/>
    <col min="16" max="16" width="5.7109375" hidden="1" customWidth="1"/>
    <col min="17" max="17" width="4.42578125" customWidth="1"/>
    <col min="18" max="18" width="2.5703125" customWidth="1"/>
    <col min="19" max="20" width="0" hidden="1" customWidth="1"/>
    <col min="21" max="21" width="6.42578125" bestFit="1" customWidth="1"/>
    <col min="22" max="22" width="4.42578125" customWidth="1"/>
    <col min="23" max="23" width="2.5703125" bestFit="1" customWidth="1"/>
    <col min="24" max="25" width="0" hidden="1" customWidth="1"/>
    <col min="26" max="26" width="7.5703125" bestFit="1" customWidth="1"/>
    <col min="27" max="28" width="5.7109375" customWidth="1"/>
    <col min="29" max="29" width="5.7109375" hidden="1" customWidth="1"/>
    <col min="30" max="30" width="4.5703125" customWidth="1"/>
    <col min="31" max="31" width="2.5703125" bestFit="1" customWidth="1"/>
    <col min="32" max="33" width="0" hidden="1" customWidth="1"/>
    <col min="34" max="34" width="5.42578125" customWidth="1"/>
    <col min="35" max="35" width="4.5703125" customWidth="1"/>
    <col min="36" max="36" width="2.5703125" bestFit="1" customWidth="1"/>
    <col min="37" max="38" width="0" hidden="1" customWidth="1"/>
    <col min="39" max="39" width="6.42578125" customWidth="1"/>
    <col min="40" max="41" width="5.7109375" customWidth="1"/>
    <col min="42" max="42" width="5.7109375" hidden="1" customWidth="1"/>
    <col min="43" max="43" width="4.5703125" customWidth="1"/>
    <col min="44" max="44" width="2.5703125" bestFit="1" customWidth="1"/>
    <col min="45" max="46" width="0" hidden="1" customWidth="1"/>
    <col min="47" max="47" width="5.42578125" bestFit="1" customWidth="1"/>
    <col min="48" max="48" width="4.5703125" bestFit="1" customWidth="1"/>
    <col min="49" max="49" width="2.5703125" bestFit="1" customWidth="1"/>
    <col min="50" max="51" width="0" hidden="1" customWidth="1"/>
    <col min="52" max="52" width="6.42578125" bestFit="1" customWidth="1"/>
    <col min="53" max="54" width="5.7109375" customWidth="1"/>
    <col min="55" max="55" width="5.7109375" hidden="1" customWidth="1"/>
    <col min="56" max="56" width="2.5703125" bestFit="1" customWidth="1"/>
    <col min="57" max="58" width="0" hidden="1" customWidth="1"/>
    <col min="59" max="59" width="5.5703125" bestFit="1" customWidth="1"/>
    <col min="60" max="60" width="4.42578125" bestFit="1" customWidth="1"/>
    <col min="61" max="61" width="2.5703125" bestFit="1" customWidth="1"/>
    <col min="62" max="63" width="0" hidden="1" customWidth="1"/>
    <col min="64" max="64" width="6.42578125" bestFit="1" customWidth="1"/>
    <col min="65" max="65" width="5.42578125" bestFit="1" customWidth="1"/>
    <col min="66" max="66" width="5.7109375" bestFit="1" customWidth="1"/>
    <col min="67" max="67" width="4.5703125" customWidth="1"/>
    <col min="68" max="68" width="2.5703125" bestFit="1" customWidth="1"/>
    <col min="69" max="70" width="0" hidden="1" customWidth="1"/>
    <col min="71" max="71" width="5.5703125" bestFit="1" customWidth="1"/>
    <col min="72" max="72" width="4.42578125" bestFit="1" customWidth="1"/>
    <col min="73" max="73" width="2.5703125" bestFit="1" customWidth="1"/>
    <col min="74" max="75" width="0" hidden="1" customWidth="1"/>
    <col min="76" max="76" width="6.42578125" bestFit="1" customWidth="1"/>
    <col min="77" max="77" width="5.42578125" bestFit="1" customWidth="1"/>
    <col min="78" max="78" width="5.7109375" bestFit="1" customWidth="1"/>
  </cols>
  <sheetData>
    <row r="5" spans="1:78" ht="23.25" x14ac:dyDescent="0.35">
      <c r="E5" s="1" t="s">
        <v>124</v>
      </c>
    </row>
    <row r="6" spans="1:78" ht="23.25" x14ac:dyDescent="0.35">
      <c r="E6" s="1" t="s">
        <v>0</v>
      </c>
    </row>
    <row r="9" spans="1:78" ht="24" thickBot="1" x14ac:dyDescent="0.4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</row>
    <row r="10" spans="1:78" x14ac:dyDescent="0.25">
      <c r="N10" s="10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2"/>
    </row>
    <row r="11" spans="1:78" x14ac:dyDescent="0.25">
      <c r="A11" s="2"/>
      <c r="B11" s="2"/>
      <c r="C11" s="7" t="s">
        <v>88</v>
      </c>
      <c r="D11" s="2"/>
      <c r="E11" s="2"/>
      <c r="F11" s="2"/>
      <c r="G11" s="2"/>
      <c r="H11" s="2"/>
      <c r="I11" s="2"/>
      <c r="J11" s="2"/>
      <c r="K11" s="2"/>
      <c r="L11" s="2"/>
      <c r="N11" s="3"/>
      <c r="O11" s="4" t="s">
        <v>2</v>
      </c>
      <c r="P11" s="4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6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</row>
    <row r="12" spans="1:78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N12" s="3"/>
      <c r="O12" s="5"/>
      <c r="P12" s="5"/>
      <c r="Q12" s="8" t="s">
        <v>4</v>
      </c>
      <c r="R12" s="13" t="s">
        <v>5</v>
      </c>
      <c r="U12" s="9">
        <v>0.1</v>
      </c>
      <c r="AD12" s="8" t="s">
        <v>6</v>
      </c>
      <c r="AE12" s="13" t="s">
        <v>5</v>
      </c>
      <c r="AH12" s="9">
        <v>1</v>
      </c>
      <c r="AQ12" s="8" t="s">
        <v>7</v>
      </c>
      <c r="AR12" s="13" t="s">
        <v>8</v>
      </c>
      <c r="AU12" s="9">
        <v>10</v>
      </c>
      <c r="AV12" s="5"/>
      <c r="AW12" s="6"/>
      <c r="BJ12" s="7"/>
      <c r="BK12" s="7"/>
      <c r="BL12" s="7"/>
      <c r="BM12" s="7"/>
      <c r="BN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</row>
    <row r="13" spans="1:78" ht="15.75" thickBot="1" x14ac:dyDescent="0.3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N13" s="14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6"/>
      <c r="BJ13" s="7"/>
      <c r="BK13" s="7"/>
      <c r="BL13" s="7"/>
      <c r="BM13" s="7"/>
      <c r="BN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</row>
    <row r="14" spans="1:78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</row>
    <row r="15" spans="1:78" ht="15.75" thickBot="1" x14ac:dyDescent="0.3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</row>
    <row r="16" spans="1:78" x14ac:dyDescent="0.25">
      <c r="A16" s="17"/>
      <c r="B16" s="17"/>
      <c r="C16" s="18" t="s">
        <v>9</v>
      </c>
      <c r="D16" s="19" t="s">
        <v>90</v>
      </c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1"/>
      <c r="Q16" s="19" t="s">
        <v>10</v>
      </c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1"/>
      <c r="AD16" s="19" t="s">
        <v>11</v>
      </c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1"/>
      <c r="AQ16" s="19" t="s">
        <v>120</v>
      </c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1"/>
    </row>
    <row r="17" spans="1:55" ht="45" x14ac:dyDescent="0.25">
      <c r="A17" s="22"/>
      <c r="B17" s="22"/>
      <c r="C17" s="23" t="s">
        <v>14</v>
      </c>
      <c r="D17" s="24" t="s">
        <v>15</v>
      </c>
      <c r="E17" s="25"/>
      <c r="F17" s="25"/>
      <c r="G17" s="25"/>
      <c r="H17" s="26"/>
      <c r="I17" s="27" t="s">
        <v>16</v>
      </c>
      <c r="J17" s="25"/>
      <c r="K17" s="25"/>
      <c r="L17" s="25"/>
      <c r="M17" s="26"/>
      <c r="N17" s="28" t="s">
        <v>17</v>
      </c>
      <c r="O17" s="53" t="s">
        <v>18</v>
      </c>
      <c r="P17" s="54" t="s">
        <v>19</v>
      </c>
      <c r="Q17" s="24" t="s">
        <v>15</v>
      </c>
      <c r="R17" s="25"/>
      <c r="S17" s="25"/>
      <c r="T17" s="25"/>
      <c r="U17" s="26"/>
      <c r="V17" s="27" t="s">
        <v>16</v>
      </c>
      <c r="W17" s="25"/>
      <c r="X17" s="25"/>
      <c r="Y17" s="25"/>
      <c r="Z17" s="26"/>
      <c r="AA17" s="28" t="s">
        <v>17</v>
      </c>
      <c r="AB17" s="53" t="s">
        <v>18</v>
      </c>
      <c r="AC17" s="54" t="s">
        <v>19</v>
      </c>
      <c r="AD17" s="24" t="s">
        <v>15</v>
      </c>
      <c r="AE17" s="25"/>
      <c r="AF17" s="25"/>
      <c r="AG17" s="25"/>
      <c r="AH17" s="26"/>
      <c r="AI17" s="27" t="s">
        <v>16</v>
      </c>
      <c r="AJ17" s="25"/>
      <c r="AK17" s="25"/>
      <c r="AL17" s="25"/>
      <c r="AM17" s="26"/>
      <c r="AN17" s="28" t="s">
        <v>17</v>
      </c>
      <c r="AO17" s="53" t="s">
        <v>18</v>
      </c>
      <c r="AP17" s="54" t="s">
        <v>19</v>
      </c>
      <c r="AQ17" s="24" t="s">
        <v>15</v>
      </c>
      <c r="AR17" s="25"/>
      <c r="AS17" s="25"/>
      <c r="AT17" s="25"/>
      <c r="AU17" s="26"/>
      <c r="AV17" s="27" t="s">
        <v>16</v>
      </c>
      <c r="AW17" s="25"/>
      <c r="AX17" s="25"/>
      <c r="AY17" s="25"/>
      <c r="AZ17" s="26"/>
      <c r="BA17" s="28" t="s">
        <v>17</v>
      </c>
      <c r="BB17" s="53" t="s">
        <v>18</v>
      </c>
      <c r="BC17" s="54" t="s">
        <v>19</v>
      </c>
    </row>
    <row r="18" spans="1:55" x14ac:dyDescent="0.25">
      <c r="A18" s="22"/>
      <c r="B18" s="22"/>
      <c r="C18" s="31" t="s">
        <v>35</v>
      </c>
      <c r="D18" s="39">
        <v>4.5</v>
      </c>
      <c r="E18" s="33" t="s">
        <v>21</v>
      </c>
      <c r="F18" s="33">
        <f>ROUND(D18*10.7639,0)</f>
        <v>48</v>
      </c>
      <c r="G18" s="33" t="s">
        <v>22</v>
      </c>
      <c r="H18" s="35" t="str">
        <f>CONCATENATE("(",F18," ",G18,")")</f>
        <v>(48 lx)</v>
      </c>
      <c r="I18" s="36">
        <v>15.3</v>
      </c>
      <c r="J18" s="33" t="s">
        <v>21</v>
      </c>
      <c r="K18" s="33">
        <f>ROUND(I18*10.7639,0)</f>
        <v>165</v>
      </c>
      <c r="L18" s="33" t="s">
        <v>22</v>
      </c>
      <c r="M18" s="35" t="str">
        <f>CONCATENATE("(",K18," ",L18,")")</f>
        <v>(165 lx)</v>
      </c>
      <c r="N18" s="37">
        <v>3.4</v>
      </c>
      <c r="O18" s="55">
        <v>7</v>
      </c>
      <c r="P18" s="56" t="b">
        <f>IF(AND(D18&gt;=$U$12,I18&gt;=$AH$12,N18&lt;=$AU$12),TRUE,FALSE)</f>
        <v>1</v>
      </c>
      <c r="Q18" s="39">
        <v>3</v>
      </c>
      <c r="R18" s="33" t="s">
        <v>21</v>
      </c>
      <c r="S18" s="33">
        <f>ROUND(Q18*10.7639,0)</f>
        <v>32</v>
      </c>
      <c r="T18" s="33" t="s">
        <v>22</v>
      </c>
      <c r="U18" s="35" t="str">
        <f>CONCATENATE("(",S18," ",T18,")")</f>
        <v>(32 lx)</v>
      </c>
      <c r="V18" s="36">
        <v>10.3</v>
      </c>
      <c r="W18" s="33" t="s">
        <v>21</v>
      </c>
      <c r="X18" s="33">
        <f>ROUND(V18*10.7639,0)</f>
        <v>111</v>
      </c>
      <c r="Y18" s="33" t="s">
        <v>22</v>
      </c>
      <c r="Z18" s="35" t="str">
        <f>CONCATENATE("(",X18," ",Y18,")")</f>
        <v>(111 lx)</v>
      </c>
      <c r="AA18" s="37">
        <v>3.4</v>
      </c>
      <c r="AB18" s="55">
        <v>8.1999999999999993</v>
      </c>
      <c r="AC18" s="56" t="b">
        <f>IF(AND(Q18&gt;=$U$12,V18&gt;=$AH$12,AA18&lt;=$AU$12),TRUE,FALSE)</f>
        <v>1</v>
      </c>
      <c r="AD18" s="39">
        <v>1.3</v>
      </c>
      <c r="AE18" s="33" t="s">
        <v>21</v>
      </c>
      <c r="AF18" s="33">
        <f>ROUND(AD18*10.7639,0)</f>
        <v>14</v>
      </c>
      <c r="AG18" s="33" t="s">
        <v>22</v>
      </c>
      <c r="AH18" s="35" t="str">
        <f t="shared" ref="AH18:AH21" si="0">CONCATENATE("(",AF18," ",AG18,")")</f>
        <v>(14 lx)</v>
      </c>
      <c r="AI18" s="36">
        <v>7.9</v>
      </c>
      <c r="AJ18" s="33" t="s">
        <v>21</v>
      </c>
      <c r="AK18" s="33">
        <f t="shared" ref="AK18:AK21" si="1">ROUND(AI18*10.7639,0)</f>
        <v>85</v>
      </c>
      <c r="AL18" s="33" t="s">
        <v>22</v>
      </c>
      <c r="AM18" s="35" t="str">
        <f t="shared" ref="AM18:AM21" si="2">CONCATENATE("(",AK18," ",AL18,")")</f>
        <v>(85 lx)</v>
      </c>
      <c r="AN18" s="37">
        <v>6.2</v>
      </c>
      <c r="AO18" s="55">
        <v>21.5</v>
      </c>
      <c r="AP18" s="56" t="b">
        <f>IF(AND(AD18&gt;=$U$12,AI18&gt;=$AH$12,AN18&lt;=$AU$12),TRUE,FALSE)</f>
        <v>1</v>
      </c>
      <c r="AQ18" s="39">
        <v>0.1</v>
      </c>
      <c r="AR18" s="33" t="s">
        <v>21</v>
      </c>
      <c r="AS18" s="33">
        <f t="shared" ref="AS18:AS21" si="3">ROUND(AQ18*10.7639,0)</f>
        <v>1</v>
      </c>
      <c r="AT18" s="33" t="s">
        <v>22</v>
      </c>
      <c r="AU18" s="35" t="str">
        <f t="shared" ref="AU18:AU21" si="4">CONCATENATE("(",AS18," ",AT18,")")</f>
        <v>(1 lx)</v>
      </c>
      <c r="AV18" s="36">
        <v>5.4</v>
      </c>
      <c r="AW18" s="33" t="s">
        <v>21</v>
      </c>
      <c r="AX18" s="33">
        <f t="shared" ref="AX18:AX21" si="5">ROUND(AV18*10.7639,0)</f>
        <v>58</v>
      </c>
      <c r="AY18" s="33" t="s">
        <v>22</v>
      </c>
      <c r="AZ18" s="35" t="str">
        <f t="shared" ref="AZ18:AZ21" si="6">CONCATENATE("(",AX18," ",AY18,")")</f>
        <v>(58 lx)</v>
      </c>
      <c r="BA18" s="37">
        <v>66.900000000000006</v>
      </c>
      <c r="BB18" s="55">
        <v>339.9</v>
      </c>
      <c r="BC18" s="56" t="b">
        <f>IF(AND(AQ18&gt;=$U$12,AV18&gt;=$AH$12,BA18&lt;=$AU$12),TRUE,FALSE)</f>
        <v>0</v>
      </c>
    </row>
    <row r="19" spans="1:55" x14ac:dyDescent="0.25">
      <c r="A19" s="30"/>
      <c r="B19" s="30"/>
      <c r="C19" s="31" t="s">
        <v>37</v>
      </c>
      <c r="D19" s="39">
        <v>5.6</v>
      </c>
      <c r="E19" s="33" t="s">
        <v>21</v>
      </c>
      <c r="F19" s="33">
        <f>ROUND(D19*10.7639,0)</f>
        <v>60</v>
      </c>
      <c r="G19" s="33" t="s">
        <v>22</v>
      </c>
      <c r="H19" s="35" t="str">
        <f>CONCATENATE("(",F19," ",G19,")")</f>
        <v>(60 lx)</v>
      </c>
      <c r="I19" s="36">
        <v>12</v>
      </c>
      <c r="J19" s="33" t="s">
        <v>21</v>
      </c>
      <c r="K19" s="33">
        <f>ROUND(I19*10.7639,0)</f>
        <v>129</v>
      </c>
      <c r="L19" s="33" t="s">
        <v>22</v>
      </c>
      <c r="M19" s="35" t="str">
        <f>CONCATENATE("(",K19," ",L19,")")</f>
        <v>(129 lx)</v>
      </c>
      <c r="N19" s="37">
        <v>2.1</v>
      </c>
      <c r="O19" s="55">
        <v>3.2</v>
      </c>
      <c r="P19" s="62" t="b">
        <f t="shared" ref="P19:P21" si="7">IF(AND(D19&gt;=$U$12,I19&gt;=$AH$12,N19&lt;=$AU$12),TRUE,FALSE)</f>
        <v>1</v>
      </c>
      <c r="Q19" s="39">
        <v>3</v>
      </c>
      <c r="R19" s="33" t="s">
        <v>21</v>
      </c>
      <c r="S19" s="33">
        <f>ROUND(Q19*10.7639,0)</f>
        <v>32</v>
      </c>
      <c r="T19" s="33" t="s">
        <v>22</v>
      </c>
      <c r="U19" s="35" t="str">
        <f>CONCATENATE("(",S19," ",T19,")")</f>
        <v>(32 lx)</v>
      </c>
      <c r="V19" s="36">
        <v>8.1</v>
      </c>
      <c r="W19" s="33" t="s">
        <v>21</v>
      </c>
      <c r="X19" s="33">
        <f>ROUND(V19*10.7639,0)</f>
        <v>87</v>
      </c>
      <c r="Y19" s="33" t="s">
        <v>22</v>
      </c>
      <c r="Z19" s="35" t="str">
        <f>CONCATENATE("(",X19," ",Y19,")")</f>
        <v>(87 lx)</v>
      </c>
      <c r="AA19" s="37">
        <v>2.7</v>
      </c>
      <c r="AB19" s="55">
        <v>4.5</v>
      </c>
      <c r="AC19" s="62" t="b">
        <f t="shared" ref="AC19:AC21" si="8">IF(AND(Q19&gt;=$U$12,V19&gt;=$AH$12,AA19&lt;=$AU$12),TRUE,FALSE)</f>
        <v>1</v>
      </c>
      <c r="AD19" s="39">
        <v>1.5</v>
      </c>
      <c r="AE19" s="33" t="s">
        <v>21</v>
      </c>
      <c r="AF19" s="33">
        <f>ROUND(AD19*10.7639,0)</f>
        <v>16</v>
      </c>
      <c r="AG19" s="33" t="s">
        <v>22</v>
      </c>
      <c r="AH19" s="35" t="str">
        <f t="shared" si="0"/>
        <v>(16 lx)</v>
      </c>
      <c r="AI19" s="36">
        <v>6.2</v>
      </c>
      <c r="AJ19" s="33" t="s">
        <v>21</v>
      </c>
      <c r="AK19" s="33">
        <f t="shared" si="1"/>
        <v>67</v>
      </c>
      <c r="AL19" s="33" t="s">
        <v>22</v>
      </c>
      <c r="AM19" s="35" t="str">
        <f t="shared" si="2"/>
        <v>(67 lx)</v>
      </c>
      <c r="AN19" s="37">
        <v>4.2</v>
      </c>
      <c r="AO19" s="55">
        <v>9.1</v>
      </c>
      <c r="AP19" s="62" t="b">
        <f t="shared" ref="AP19:AP21" si="9">IF(AND(AD19&gt;=$U$12,AI19&gt;=$AH$12,AN19&lt;=$AU$12),TRUE,FALSE)</f>
        <v>1</v>
      </c>
      <c r="AQ19" s="39">
        <v>0.2</v>
      </c>
      <c r="AR19" s="33" t="s">
        <v>21</v>
      </c>
      <c r="AS19" s="33">
        <f t="shared" si="3"/>
        <v>2</v>
      </c>
      <c r="AT19" s="33" t="s">
        <v>22</v>
      </c>
      <c r="AU19" s="35" t="str">
        <f t="shared" si="4"/>
        <v>(2 lx)</v>
      </c>
      <c r="AV19" s="36">
        <v>4.3</v>
      </c>
      <c r="AW19" s="33" t="s">
        <v>21</v>
      </c>
      <c r="AX19" s="33">
        <f t="shared" si="5"/>
        <v>46</v>
      </c>
      <c r="AY19" s="33" t="s">
        <v>22</v>
      </c>
      <c r="AZ19" s="35" t="str">
        <f t="shared" si="6"/>
        <v>(46 lx)</v>
      </c>
      <c r="BA19" s="37">
        <v>26.7</v>
      </c>
      <c r="BB19" s="55">
        <v>83.4</v>
      </c>
      <c r="BC19" s="62" t="b">
        <f t="shared" ref="BC19:BC21" si="10">IF(AND(AQ19&gt;=$U$12,AV19&gt;=$AH$12,BA19&lt;=$AU$12),TRUE,FALSE)</f>
        <v>0</v>
      </c>
    </row>
    <row r="20" spans="1:55" x14ac:dyDescent="0.25">
      <c r="A20" s="30"/>
      <c r="B20" s="30"/>
      <c r="C20" s="31" t="s">
        <v>118</v>
      </c>
      <c r="D20" s="32">
        <v>3.1</v>
      </c>
      <c r="E20" s="33" t="s">
        <v>21</v>
      </c>
      <c r="F20" s="34">
        <f>ROUND(D20*10.7639,0)</f>
        <v>33</v>
      </c>
      <c r="G20" s="33" t="s">
        <v>22</v>
      </c>
      <c r="H20" s="35" t="str">
        <f>CONCATENATE("(",F20," ",G20,")")</f>
        <v>(33 lx)</v>
      </c>
      <c r="I20" s="36">
        <v>9.4</v>
      </c>
      <c r="J20" s="33" t="s">
        <v>21</v>
      </c>
      <c r="K20" s="33">
        <f>ROUND(I20*10.7639,0)</f>
        <v>101</v>
      </c>
      <c r="L20" s="33" t="s">
        <v>22</v>
      </c>
      <c r="M20" s="35" t="str">
        <f>CONCATENATE("(",K20," ",L20,")")</f>
        <v>(101 lx)</v>
      </c>
      <c r="N20" s="37">
        <v>3</v>
      </c>
      <c r="O20" s="55">
        <v>4.4000000000000004</v>
      </c>
      <c r="P20" s="56" t="b">
        <f t="shared" si="7"/>
        <v>1</v>
      </c>
      <c r="Q20" s="39">
        <v>2</v>
      </c>
      <c r="R20" s="33" t="s">
        <v>21</v>
      </c>
      <c r="S20" s="34">
        <f>ROUND(Q20*10.7639,0)</f>
        <v>22</v>
      </c>
      <c r="T20" s="33" t="s">
        <v>22</v>
      </c>
      <c r="U20" s="35" t="str">
        <f>CONCATENATE("(",S20," ",T20,")")</f>
        <v>(22 lx)</v>
      </c>
      <c r="V20" s="36">
        <v>6.3</v>
      </c>
      <c r="W20" s="33" t="s">
        <v>21</v>
      </c>
      <c r="X20" s="33">
        <f>ROUND(V20*10.7639,0)</f>
        <v>68</v>
      </c>
      <c r="Y20" s="33" t="s">
        <v>22</v>
      </c>
      <c r="Z20" s="35" t="str">
        <f>CONCATENATE("(",X20," ",Y20,")")</f>
        <v>(68 lx)</v>
      </c>
      <c r="AA20" s="37">
        <v>3.2</v>
      </c>
      <c r="AB20" s="55">
        <v>4.7</v>
      </c>
      <c r="AC20" s="56" t="b">
        <f t="shared" si="8"/>
        <v>1</v>
      </c>
      <c r="AD20" s="39">
        <v>1.2</v>
      </c>
      <c r="AE20" s="33" t="s">
        <v>21</v>
      </c>
      <c r="AF20" s="33">
        <f>ROUND(AD20*10.7639,0)</f>
        <v>13</v>
      </c>
      <c r="AG20" s="33" t="s">
        <v>22</v>
      </c>
      <c r="AH20" s="35" t="str">
        <f t="shared" si="0"/>
        <v>(13 lx)</v>
      </c>
      <c r="AI20" s="36">
        <v>4.8</v>
      </c>
      <c r="AJ20" s="33" t="s">
        <v>21</v>
      </c>
      <c r="AK20" s="33">
        <f t="shared" si="1"/>
        <v>52</v>
      </c>
      <c r="AL20" s="33" t="s">
        <v>22</v>
      </c>
      <c r="AM20" s="35" t="str">
        <f t="shared" si="2"/>
        <v>(52 lx)</v>
      </c>
      <c r="AN20" s="37">
        <v>4</v>
      </c>
      <c r="AO20" s="55">
        <v>6.6</v>
      </c>
      <c r="AP20" s="56" t="b">
        <f t="shared" si="9"/>
        <v>1</v>
      </c>
      <c r="AQ20" s="39">
        <v>0.2</v>
      </c>
      <c r="AR20" s="33" t="s">
        <v>21</v>
      </c>
      <c r="AS20" s="33">
        <f t="shared" si="3"/>
        <v>2</v>
      </c>
      <c r="AT20" s="33" t="s">
        <v>22</v>
      </c>
      <c r="AU20" s="35" t="str">
        <f t="shared" si="4"/>
        <v>(2 lx)</v>
      </c>
      <c r="AV20" s="36">
        <v>3.4</v>
      </c>
      <c r="AW20" s="33" t="s">
        <v>21</v>
      </c>
      <c r="AX20" s="33">
        <f t="shared" si="5"/>
        <v>37</v>
      </c>
      <c r="AY20" s="33" t="s">
        <v>22</v>
      </c>
      <c r="AZ20" s="35" t="str">
        <f t="shared" si="6"/>
        <v>(37 lx)</v>
      </c>
      <c r="BA20" s="37">
        <v>15.4</v>
      </c>
      <c r="BB20" s="55">
        <v>34.700000000000003</v>
      </c>
      <c r="BC20" s="56" t="b">
        <f t="shared" si="10"/>
        <v>0</v>
      </c>
    </row>
    <row r="21" spans="1:55" x14ac:dyDescent="0.25">
      <c r="A21" s="30"/>
      <c r="B21" s="30"/>
      <c r="C21" s="31" t="s">
        <v>119</v>
      </c>
      <c r="D21" s="32">
        <v>2</v>
      </c>
      <c r="E21" s="33" t="s">
        <v>21</v>
      </c>
      <c r="F21" s="33">
        <f t="shared" ref="F21" si="11">ROUND(D21*10.7639,0)</f>
        <v>22</v>
      </c>
      <c r="G21" s="33" t="s">
        <v>22</v>
      </c>
      <c r="H21" s="35" t="str">
        <f t="shared" ref="H21" si="12">CONCATENATE("(",F21," ",G21,")")</f>
        <v>(22 lx)</v>
      </c>
      <c r="I21" s="36">
        <v>7.3</v>
      </c>
      <c r="J21" s="33" t="s">
        <v>21</v>
      </c>
      <c r="K21" s="33">
        <f t="shared" ref="K21" si="13">ROUND(I21*10.7639,0)</f>
        <v>79</v>
      </c>
      <c r="L21" s="33" t="s">
        <v>22</v>
      </c>
      <c r="M21" s="35" t="str">
        <f t="shared" ref="M21" si="14">CONCATENATE("(",K21," ",L21,")")</f>
        <v>(79 lx)</v>
      </c>
      <c r="N21" s="37">
        <v>3.7</v>
      </c>
      <c r="O21" s="55">
        <v>5.3</v>
      </c>
      <c r="P21" s="56" t="b">
        <f t="shared" si="7"/>
        <v>1</v>
      </c>
      <c r="Q21" s="39">
        <v>1.4</v>
      </c>
      <c r="R21" s="33" t="s">
        <v>21</v>
      </c>
      <c r="S21" s="33">
        <f t="shared" ref="S21" si="15">ROUND(Q21*10.7639,0)</f>
        <v>15</v>
      </c>
      <c r="T21" s="33" t="s">
        <v>22</v>
      </c>
      <c r="U21" s="35" t="str">
        <f t="shared" ref="U21" si="16">CONCATENATE("(",S21," ",T21,")")</f>
        <v>(15 lx)</v>
      </c>
      <c r="V21" s="36">
        <v>5</v>
      </c>
      <c r="W21" s="33" t="s">
        <v>21</v>
      </c>
      <c r="X21" s="33">
        <f t="shared" ref="X21" si="17">ROUND(V21*10.7639,0)</f>
        <v>54</v>
      </c>
      <c r="Y21" s="33" t="s">
        <v>22</v>
      </c>
      <c r="Z21" s="35" t="str">
        <f t="shared" ref="Z21" si="18">CONCATENATE("(",X21," ",Y21,")")</f>
        <v>(54 lx)</v>
      </c>
      <c r="AA21" s="37">
        <v>3.7</v>
      </c>
      <c r="AB21" s="55">
        <v>5.3</v>
      </c>
      <c r="AC21" s="56" t="b">
        <f t="shared" si="8"/>
        <v>1</v>
      </c>
      <c r="AD21" s="39">
        <v>0.9</v>
      </c>
      <c r="AE21" s="33" t="s">
        <v>21</v>
      </c>
      <c r="AF21" s="33">
        <f>ROUND(AD21*10.7639,0)</f>
        <v>10</v>
      </c>
      <c r="AG21" s="33" t="s">
        <v>22</v>
      </c>
      <c r="AH21" s="35" t="str">
        <f t="shared" si="0"/>
        <v>(10 lx)</v>
      </c>
      <c r="AI21" s="36">
        <v>3.8</v>
      </c>
      <c r="AJ21" s="33" t="s">
        <v>21</v>
      </c>
      <c r="AK21" s="33">
        <f t="shared" si="1"/>
        <v>41</v>
      </c>
      <c r="AL21" s="33" t="s">
        <v>22</v>
      </c>
      <c r="AM21" s="35" t="str">
        <f t="shared" si="2"/>
        <v>(41 lx)</v>
      </c>
      <c r="AN21" s="37">
        <v>4</v>
      </c>
      <c r="AO21" s="55">
        <v>6.1</v>
      </c>
      <c r="AP21" s="56" t="b">
        <f t="shared" si="9"/>
        <v>1</v>
      </c>
      <c r="AQ21" s="39">
        <v>0.3</v>
      </c>
      <c r="AR21" s="33" t="s">
        <v>21</v>
      </c>
      <c r="AS21" s="33">
        <f t="shared" si="3"/>
        <v>3</v>
      </c>
      <c r="AT21" s="33" t="s">
        <v>22</v>
      </c>
      <c r="AU21" s="35" t="str">
        <f t="shared" si="4"/>
        <v>(3 lx)</v>
      </c>
      <c r="AV21" s="36">
        <v>2.7</v>
      </c>
      <c r="AW21" s="33" t="s">
        <v>21</v>
      </c>
      <c r="AX21" s="33">
        <f t="shared" si="5"/>
        <v>29</v>
      </c>
      <c r="AY21" s="33" t="s">
        <v>22</v>
      </c>
      <c r="AZ21" s="35" t="str">
        <f t="shared" si="6"/>
        <v>(29 lx)</v>
      </c>
      <c r="BA21" s="37">
        <v>10.199999999999999</v>
      </c>
      <c r="BB21" s="55">
        <v>19.3</v>
      </c>
      <c r="BC21" s="56" t="b">
        <f t="shared" si="10"/>
        <v>0</v>
      </c>
    </row>
    <row r="22" spans="1:55" x14ac:dyDescent="0.25">
      <c r="I22" s="50"/>
      <c r="J22" s="50"/>
      <c r="K22" s="50"/>
      <c r="L22" s="50"/>
      <c r="M22" s="50"/>
      <c r="V22" s="50"/>
      <c r="W22" s="50"/>
      <c r="X22" s="50"/>
      <c r="Y22" s="50"/>
      <c r="Z22" s="50"/>
      <c r="AD22" s="52"/>
      <c r="AE22" s="52"/>
      <c r="AF22" s="52"/>
      <c r="AG22" s="52"/>
      <c r="AH22" s="52"/>
      <c r="AN22" s="51"/>
    </row>
    <row r="23" spans="1:55" x14ac:dyDescent="0.25">
      <c r="C23" t="s">
        <v>29</v>
      </c>
      <c r="D23" s="17" t="s">
        <v>117</v>
      </c>
      <c r="E23" s="17"/>
      <c r="F23" s="17"/>
      <c r="G23" s="17"/>
      <c r="H23" s="17"/>
      <c r="Q23" s="17"/>
      <c r="R23" s="17"/>
      <c r="S23" s="17"/>
      <c r="T23" s="17"/>
      <c r="U23" s="17"/>
    </row>
    <row r="24" spans="1:55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</row>
    <row r="26" spans="1:55" x14ac:dyDescent="0.25">
      <c r="C26" s="7" t="s">
        <v>91</v>
      </c>
    </row>
    <row r="27" spans="1:55" x14ac:dyDescent="0.25">
      <c r="C27" s="7"/>
    </row>
    <row r="28" spans="1:55" ht="15.75" thickBot="1" x14ac:dyDescent="0.3"/>
    <row r="29" spans="1:55" x14ac:dyDescent="0.25">
      <c r="A29" s="17"/>
      <c r="B29" s="17"/>
      <c r="C29" s="18" t="s">
        <v>9</v>
      </c>
      <c r="D29" s="19" t="s">
        <v>89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1"/>
      <c r="Q29" s="19" t="s">
        <v>90</v>
      </c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1"/>
      <c r="AD29" s="19" t="s">
        <v>10</v>
      </c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1"/>
      <c r="AQ29" s="19" t="s">
        <v>11</v>
      </c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1"/>
    </row>
    <row r="30" spans="1:55" ht="45" x14ac:dyDescent="0.25">
      <c r="A30" s="22"/>
      <c r="B30" s="22"/>
      <c r="C30" s="23" t="s">
        <v>14</v>
      </c>
      <c r="D30" s="24" t="s">
        <v>15</v>
      </c>
      <c r="E30" s="25"/>
      <c r="F30" s="25"/>
      <c r="G30" s="25"/>
      <c r="H30" s="26"/>
      <c r="I30" s="27" t="s">
        <v>16</v>
      </c>
      <c r="J30" s="25"/>
      <c r="K30" s="25"/>
      <c r="L30" s="25"/>
      <c r="M30" s="26"/>
      <c r="N30" s="28" t="s">
        <v>17</v>
      </c>
      <c r="O30" s="53" t="s">
        <v>18</v>
      </c>
      <c r="P30" s="54" t="s">
        <v>19</v>
      </c>
      <c r="Q30" s="24" t="s">
        <v>15</v>
      </c>
      <c r="R30" s="25"/>
      <c r="S30" s="25"/>
      <c r="T30" s="25"/>
      <c r="U30" s="26"/>
      <c r="V30" s="27" t="s">
        <v>16</v>
      </c>
      <c r="W30" s="25"/>
      <c r="X30" s="25"/>
      <c r="Y30" s="25"/>
      <c r="Z30" s="26"/>
      <c r="AA30" s="28" t="s">
        <v>17</v>
      </c>
      <c r="AB30" s="53" t="s">
        <v>18</v>
      </c>
      <c r="AC30" s="54" t="s">
        <v>19</v>
      </c>
      <c r="AD30" s="24" t="s">
        <v>15</v>
      </c>
      <c r="AE30" s="25"/>
      <c r="AF30" s="25"/>
      <c r="AG30" s="25"/>
      <c r="AH30" s="26"/>
      <c r="AI30" s="27" t="s">
        <v>16</v>
      </c>
      <c r="AJ30" s="25"/>
      <c r="AK30" s="25"/>
      <c r="AL30" s="25"/>
      <c r="AM30" s="26"/>
      <c r="AN30" s="28" t="s">
        <v>17</v>
      </c>
      <c r="AO30" s="53" t="s">
        <v>18</v>
      </c>
      <c r="AP30" s="54" t="s">
        <v>19</v>
      </c>
      <c r="AQ30" s="24" t="s">
        <v>15</v>
      </c>
      <c r="AR30" s="25"/>
      <c r="AS30" s="25"/>
      <c r="AT30" s="25"/>
      <c r="AU30" s="26"/>
      <c r="AV30" s="27" t="s">
        <v>16</v>
      </c>
      <c r="AW30" s="25"/>
      <c r="AX30" s="25"/>
      <c r="AY30" s="25"/>
      <c r="AZ30" s="26"/>
      <c r="BA30" s="28" t="s">
        <v>17</v>
      </c>
      <c r="BB30" s="53" t="s">
        <v>18</v>
      </c>
      <c r="BC30" s="54" t="s">
        <v>19</v>
      </c>
    </row>
    <row r="31" spans="1:55" x14ac:dyDescent="0.25">
      <c r="A31" s="30"/>
      <c r="B31" s="30"/>
      <c r="C31" s="31" t="s">
        <v>35</v>
      </c>
      <c r="D31" s="39">
        <v>5.0999999999999996</v>
      </c>
      <c r="E31" s="33" t="s">
        <v>21</v>
      </c>
      <c r="F31" s="33">
        <f>ROUND(D31*10.7639,0)</f>
        <v>55</v>
      </c>
      <c r="G31" s="33" t="s">
        <v>22</v>
      </c>
      <c r="H31" s="35" t="str">
        <f>CONCATENATE("(",F31," ",G31,")")</f>
        <v>(55 lx)</v>
      </c>
      <c r="I31" s="36">
        <v>25.3</v>
      </c>
      <c r="J31" s="33" t="s">
        <v>21</v>
      </c>
      <c r="K31" s="33">
        <f>ROUND(I31*10.7639,0)</f>
        <v>272</v>
      </c>
      <c r="L31" s="33" t="s">
        <v>22</v>
      </c>
      <c r="M31" s="35" t="str">
        <f>CONCATENATE("(",K31," ",L31,")")</f>
        <v>(272 lx)</v>
      </c>
      <c r="N31" s="37">
        <v>4.9000000000000004</v>
      </c>
      <c r="O31" s="55">
        <v>9.9</v>
      </c>
      <c r="P31" s="56" t="b">
        <f>IF(AND(D31&gt;=$U$12,I31&gt;=$AH$12,N31&lt;=$AU$12),TRUE,FALSE)</f>
        <v>1</v>
      </c>
      <c r="Q31" s="39">
        <v>2.6</v>
      </c>
      <c r="R31" s="33"/>
      <c r="S31" s="33">
        <f>ROUND(Q31*10.7639,0)</f>
        <v>28</v>
      </c>
      <c r="T31" s="33" t="s">
        <v>22</v>
      </c>
      <c r="U31" s="35" t="str">
        <f>CONCATENATE("(",S31," ",T31,")")</f>
        <v>(28 lx)</v>
      </c>
      <c r="V31" s="36">
        <v>12.7</v>
      </c>
      <c r="W31" s="33" t="s">
        <v>21</v>
      </c>
      <c r="X31" s="33">
        <f>ROUND(V31*10.7639,0)</f>
        <v>137</v>
      </c>
      <c r="Y31" s="33" t="s">
        <v>22</v>
      </c>
      <c r="Z31" s="35" t="str">
        <f>CONCATENATE("(",X31," ",Y31,")")</f>
        <v>(137 lx)</v>
      </c>
      <c r="AA31" s="37">
        <v>4.9000000000000004</v>
      </c>
      <c r="AB31" s="55">
        <v>9.9</v>
      </c>
      <c r="AC31" s="56" t="b">
        <f>IF(AND(Q31&gt;=$U$12,V31&gt;=$AH$12,AA31&lt;=$AU$12),TRUE,FALSE)</f>
        <v>1</v>
      </c>
      <c r="AD31" s="39">
        <v>1.7</v>
      </c>
      <c r="AE31" s="33" t="s">
        <v>21</v>
      </c>
      <c r="AF31" s="33">
        <f>ROUND(AD31*10.7639,0)</f>
        <v>18</v>
      </c>
      <c r="AG31" s="33" t="s">
        <v>22</v>
      </c>
      <c r="AH31" s="35" t="str">
        <f t="shared" ref="AH31:AH34" si="19">CONCATENATE("(",AF31," ",AG31,")")</f>
        <v>(18 lx)</v>
      </c>
      <c r="AI31" s="36">
        <v>8.6999999999999993</v>
      </c>
      <c r="AJ31" s="33" t="s">
        <v>21</v>
      </c>
      <c r="AK31" s="33">
        <f t="shared" ref="AK31:AK34" si="20">ROUND(AI31*10.7639,0)</f>
        <v>94</v>
      </c>
      <c r="AL31" s="33" t="s">
        <v>22</v>
      </c>
      <c r="AM31" s="35" t="str">
        <f t="shared" ref="AM31:AM34" si="21">CONCATENATE("(",AK31," ",AL31,")")</f>
        <v>(94 lx)</v>
      </c>
      <c r="AN31" s="37">
        <v>5</v>
      </c>
      <c r="AO31" s="55">
        <v>14.7</v>
      </c>
      <c r="AP31" s="56" t="b">
        <f>IF(AND(AD31&gt;=$U$12,AI31&gt;=$AH$12,AN31&lt;=$AU$12),TRUE,FALSE)</f>
        <v>1</v>
      </c>
      <c r="AQ31" s="39">
        <v>1.3</v>
      </c>
      <c r="AR31" s="33" t="s">
        <v>21</v>
      </c>
      <c r="AS31" s="33">
        <f t="shared" ref="AS31:AS34" si="22">ROUND(AQ31*10.7639,0)</f>
        <v>14</v>
      </c>
      <c r="AT31" s="33" t="s">
        <v>22</v>
      </c>
      <c r="AU31" s="35" t="str">
        <f t="shared" ref="AU31:AU34" si="23">CONCATENATE("(",AS31," ",AT31,")")</f>
        <v>(14 lx)</v>
      </c>
      <c r="AV31" s="36">
        <v>6.5</v>
      </c>
      <c r="AW31" s="33" t="s">
        <v>21</v>
      </c>
      <c r="AX31" s="33">
        <f t="shared" ref="AX31:AX34" si="24">ROUND(AV31*10.7639,0)</f>
        <v>70</v>
      </c>
      <c r="AY31" s="33" t="s">
        <v>22</v>
      </c>
      <c r="AZ31" s="35" t="str">
        <f t="shared" ref="AZ31:AZ34" si="25">CONCATENATE("(",AX31," ",AY31,")")</f>
        <v>(70 lx)</v>
      </c>
      <c r="BA31" s="37">
        <v>5</v>
      </c>
      <c r="BB31" s="55">
        <v>15.1</v>
      </c>
      <c r="BC31" s="56" t="b">
        <f>IF(AND(AQ31&gt;=$U$12,AV31&gt;=$AH$12,BA31&lt;=$AU$12),TRUE,FALSE)</f>
        <v>1</v>
      </c>
    </row>
    <row r="32" spans="1:55" x14ac:dyDescent="0.25">
      <c r="A32" s="30"/>
      <c r="B32" s="30"/>
      <c r="C32" s="31" t="s">
        <v>37</v>
      </c>
      <c r="D32" s="39">
        <v>7.1</v>
      </c>
      <c r="E32" s="33" t="s">
        <v>21</v>
      </c>
      <c r="F32" s="33">
        <f>ROUND(D32*10.7639,0)</f>
        <v>76</v>
      </c>
      <c r="G32" s="33" t="s">
        <v>22</v>
      </c>
      <c r="H32" s="35" t="str">
        <f>CONCATENATE("(",F32," ",G32,")")</f>
        <v>(76 lx)</v>
      </c>
      <c r="I32" s="36">
        <v>21</v>
      </c>
      <c r="J32" s="33" t="s">
        <v>21</v>
      </c>
      <c r="K32" s="33">
        <f>ROUND(I32*10.7639,0)</f>
        <v>226</v>
      </c>
      <c r="L32" s="33" t="s">
        <v>22</v>
      </c>
      <c r="M32" s="35" t="str">
        <f>CONCATENATE("(",K32," ",L32,")")</f>
        <v>(226 lx)</v>
      </c>
      <c r="N32" s="37">
        <v>2.9</v>
      </c>
      <c r="O32" s="55">
        <v>5</v>
      </c>
      <c r="P32" s="56" t="b">
        <f t="shared" ref="P32:P34" si="26">IF(AND(D32&gt;=$U$12,I32&gt;=$AH$12,N32&lt;=$AU$12),TRUE,FALSE)</f>
        <v>1</v>
      </c>
      <c r="Q32" s="39">
        <v>3.6</v>
      </c>
      <c r="R32" s="33"/>
      <c r="S32" s="33">
        <f>ROUND(Q32*10.7639,0)</f>
        <v>39</v>
      </c>
      <c r="T32" s="33" t="s">
        <v>22</v>
      </c>
      <c r="U32" s="35" t="str">
        <f>CONCATENATE("(",S32," ",T32,")")</f>
        <v>(39 lx)</v>
      </c>
      <c r="V32" s="36">
        <v>10.6</v>
      </c>
      <c r="W32" s="33" t="s">
        <v>21</v>
      </c>
      <c r="X32" s="33">
        <f>ROUND(V32*10.7639,0)</f>
        <v>114</v>
      </c>
      <c r="Y32" s="33" t="s">
        <v>22</v>
      </c>
      <c r="Z32" s="35" t="str">
        <f>CONCATENATE("(",X32," ",Y32,")")</f>
        <v>(114 lx)</v>
      </c>
      <c r="AA32" s="37">
        <v>2.9</v>
      </c>
      <c r="AB32" s="55">
        <v>5</v>
      </c>
      <c r="AC32" s="56" t="b">
        <f t="shared" ref="AC32:AC34" si="27">IF(AND(Q32&gt;=$U$12,V32&gt;=$AH$12,AA32&lt;=$AU$12),TRUE,FALSE)</f>
        <v>1</v>
      </c>
      <c r="AD32" s="39">
        <v>2.4</v>
      </c>
      <c r="AE32" s="33" t="s">
        <v>21</v>
      </c>
      <c r="AF32" s="33">
        <f>ROUND(AD32*10.7639,0)</f>
        <v>26</v>
      </c>
      <c r="AG32" s="33" t="s">
        <v>22</v>
      </c>
      <c r="AH32" s="35" t="str">
        <f t="shared" si="19"/>
        <v>(26 lx)</v>
      </c>
      <c r="AI32" s="36">
        <v>7.2</v>
      </c>
      <c r="AJ32" s="33" t="s">
        <v>21</v>
      </c>
      <c r="AK32" s="33">
        <f t="shared" si="20"/>
        <v>78</v>
      </c>
      <c r="AL32" s="33" t="s">
        <v>22</v>
      </c>
      <c r="AM32" s="35" t="str">
        <f t="shared" si="21"/>
        <v>(78 lx)</v>
      </c>
      <c r="AN32" s="37">
        <v>3</v>
      </c>
      <c r="AO32" s="55">
        <v>6.2</v>
      </c>
      <c r="AP32" s="62" t="b">
        <f t="shared" ref="AP32:AP34" si="28">IF(AND(AD32&gt;=$U$12,AI32&gt;=$AH$12,AN32&lt;=$AU$12),TRUE,FALSE)</f>
        <v>1</v>
      </c>
      <c r="AQ32" s="39">
        <v>1.8</v>
      </c>
      <c r="AR32" s="33" t="s">
        <v>21</v>
      </c>
      <c r="AS32" s="33">
        <f t="shared" si="22"/>
        <v>19</v>
      </c>
      <c r="AT32" s="33" t="s">
        <v>22</v>
      </c>
      <c r="AU32" s="35" t="str">
        <f t="shared" si="23"/>
        <v>(19 lx)</v>
      </c>
      <c r="AV32" s="36">
        <v>5.5</v>
      </c>
      <c r="AW32" s="33" t="s">
        <v>21</v>
      </c>
      <c r="AX32" s="33">
        <f t="shared" si="24"/>
        <v>59</v>
      </c>
      <c r="AY32" s="33" t="s">
        <v>22</v>
      </c>
      <c r="AZ32" s="35" t="str">
        <f t="shared" si="25"/>
        <v>(59 lx)</v>
      </c>
      <c r="BA32" s="37">
        <v>3</v>
      </c>
      <c r="BB32" s="55">
        <v>6.7</v>
      </c>
      <c r="BC32" s="62" t="b">
        <f t="shared" ref="BC32:BC34" si="29">IF(AND(AQ32&gt;=$U$12,AV32&gt;=$AH$12,BA32&lt;=$AU$12),TRUE,FALSE)</f>
        <v>1</v>
      </c>
    </row>
    <row r="33" spans="1:78" x14ac:dyDescent="0.25">
      <c r="A33" s="30"/>
      <c r="B33" s="30"/>
      <c r="C33" s="31" t="s">
        <v>118</v>
      </c>
      <c r="D33" s="39">
        <v>7.6</v>
      </c>
      <c r="E33" s="33" t="s">
        <v>21</v>
      </c>
      <c r="F33" s="34">
        <f>ROUND(D33*10.7639,0)</f>
        <v>82</v>
      </c>
      <c r="G33" s="33" t="s">
        <v>22</v>
      </c>
      <c r="H33" s="35" t="str">
        <f>CONCATENATE("(",F33," ",G33,")")</f>
        <v>(82 lx)</v>
      </c>
      <c r="I33" s="36">
        <v>17.399999999999999</v>
      </c>
      <c r="J33" s="33" t="s">
        <v>21</v>
      </c>
      <c r="K33" s="33">
        <f>ROUND(I33*10.7639,0)</f>
        <v>187</v>
      </c>
      <c r="L33" s="33" t="s">
        <v>22</v>
      </c>
      <c r="M33" s="35" t="str">
        <f>CONCATENATE("(",K33," ",L33,")")</f>
        <v>(187 lx)</v>
      </c>
      <c r="N33" s="37">
        <v>2.2999999999999998</v>
      </c>
      <c r="O33" s="55">
        <v>3.5</v>
      </c>
      <c r="P33" s="56" t="b">
        <f t="shared" si="26"/>
        <v>1</v>
      </c>
      <c r="Q33" s="39">
        <v>4</v>
      </c>
      <c r="R33" s="33"/>
      <c r="S33" s="34">
        <f>ROUND(Q33*10.7639,0)</f>
        <v>43</v>
      </c>
      <c r="T33" s="33" t="s">
        <v>22</v>
      </c>
      <c r="U33" s="35" t="str">
        <f>CONCATENATE("(",S33," ",T33,")")</f>
        <v>(43 lx)</v>
      </c>
      <c r="V33" s="36">
        <v>8.8000000000000007</v>
      </c>
      <c r="W33" s="33" t="s">
        <v>21</v>
      </c>
      <c r="X33" s="33">
        <f>ROUND(V33*10.7639,0)</f>
        <v>95</v>
      </c>
      <c r="Y33" s="33" t="s">
        <v>22</v>
      </c>
      <c r="Z33" s="35" t="str">
        <f>CONCATENATE("(",X33," ",Y33,")")</f>
        <v>(95 lx)</v>
      </c>
      <c r="AA33" s="37">
        <v>2.2000000000000002</v>
      </c>
      <c r="AB33" s="55">
        <v>3.4</v>
      </c>
      <c r="AC33" s="56" t="b">
        <f t="shared" si="27"/>
        <v>1</v>
      </c>
      <c r="AD33" s="39">
        <v>2.6</v>
      </c>
      <c r="AE33" s="33" t="s">
        <v>21</v>
      </c>
      <c r="AF33" s="33">
        <f>ROUND(AD33*10.7639,0)</f>
        <v>28</v>
      </c>
      <c r="AG33" s="33" t="s">
        <v>22</v>
      </c>
      <c r="AH33" s="35" t="str">
        <f t="shared" si="19"/>
        <v>(28 lx)</v>
      </c>
      <c r="AI33" s="36">
        <v>5.9</v>
      </c>
      <c r="AJ33" s="33" t="s">
        <v>21</v>
      </c>
      <c r="AK33" s="33">
        <f t="shared" si="20"/>
        <v>64</v>
      </c>
      <c r="AL33" s="33" t="s">
        <v>22</v>
      </c>
      <c r="AM33" s="35" t="str">
        <f t="shared" si="21"/>
        <v>(64 lx)</v>
      </c>
      <c r="AN33" s="37">
        <v>2.2999999999999998</v>
      </c>
      <c r="AO33" s="55">
        <v>3.6</v>
      </c>
      <c r="AP33" s="56" t="b">
        <f t="shared" si="28"/>
        <v>1</v>
      </c>
      <c r="AQ33" s="39">
        <v>1.6</v>
      </c>
      <c r="AR33" s="33" t="s">
        <v>21</v>
      </c>
      <c r="AS33" s="33">
        <f t="shared" si="22"/>
        <v>17</v>
      </c>
      <c r="AT33" s="33" t="s">
        <v>22</v>
      </c>
      <c r="AU33" s="35" t="str">
        <f t="shared" si="23"/>
        <v>(17 lx)</v>
      </c>
      <c r="AV33" s="36">
        <v>4.5</v>
      </c>
      <c r="AW33" s="33" t="s">
        <v>21</v>
      </c>
      <c r="AX33" s="33">
        <f t="shared" si="24"/>
        <v>48</v>
      </c>
      <c r="AY33" s="33" t="s">
        <v>22</v>
      </c>
      <c r="AZ33" s="35" t="str">
        <f t="shared" si="25"/>
        <v>(48 lx)</v>
      </c>
      <c r="BA33" s="37">
        <v>2.8</v>
      </c>
      <c r="BB33" s="55">
        <v>4.7</v>
      </c>
      <c r="BC33" s="56" t="b">
        <f t="shared" si="29"/>
        <v>1</v>
      </c>
    </row>
    <row r="34" spans="1:78" x14ac:dyDescent="0.25">
      <c r="A34" s="30"/>
      <c r="B34" s="30"/>
      <c r="C34" s="31" t="s">
        <v>119</v>
      </c>
      <c r="D34" s="39">
        <v>4.9000000000000004</v>
      </c>
      <c r="E34" s="33" t="s">
        <v>21</v>
      </c>
      <c r="F34" s="33">
        <f t="shared" ref="F34" si="30">ROUND(D34*10.7639,0)</f>
        <v>53</v>
      </c>
      <c r="G34" s="33" t="s">
        <v>22</v>
      </c>
      <c r="H34" s="35" t="str">
        <f t="shared" ref="H34" si="31">CONCATENATE("(",F34," ",G34,")")</f>
        <v>(53 lx)</v>
      </c>
      <c r="I34" s="36">
        <v>14.4</v>
      </c>
      <c r="J34" s="33" t="s">
        <v>21</v>
      </c>
      <c r="K34" s="33">
        <f t="shared" ref="K34" si="32">ROUND(I34*10.7639,0)</f>
        <v>155</v>
      </c>
      <c r="L34" s="33" t="s">
        <v>22</v>
      </c>
      <c r="M34" s="35" t="str">
        <f t="shared" ref="M34" si="33">CONCATENATE("(",K34," ",L34,")")</f>
        <v>(155 lx)</v>
      </c>
      <c r="N34" s="37">
        <v>2.9</v>
      </c>
      <c r="O34" s="55">
        <v>4.3</v>
      </c>
      <c r="P34" s="56" t="b">
        <f t="shared" si="26"/>
        <v>1</v>
      </c>
      <c r="Q34" s="39">
        <v>2.5</v>
      </c>
      <c r="R34" s="33"/>
      <c r="S34" s="33">
        <f t="shared" ref="S34" si="34">ROUND(Q34*10.7639,0)</f>
        <v>27</v>
      </c>
      <c r="T34" s="33" t="s">
        <v>22</v>
      </c>
      <c r="U34" s="35" t="str">
        <f t="shared" ref="U34" si="35">CONCATENATE("(",S34," ",T34,")")</f>
        <v>(27 lx)</v>
      </c>
      <c r="V34" s="36">
        <v>7.2</v>
      </c>
      <c r="W34" s="33" t="s">
        <v>21</v>
      </c>
      <c r="X34" s="33">
        <f t="shared" ref="X34" si="36">ROUND(V34*10.7639,0)</f>
        <v>78</v>
      </c>
      <c r="Y34" s="33" t="s">
        <v>22</v>
      </c>
      <c r="Z34" s="35" t="str">
        <f t="shared" ref="Z34" si="37">CONCATENATE("(",X34," ",Y34,")")</f>
        <v>(78 lx)</v>
      </c>
      <c r="AA34" s="37">
        <v>2.9</v>
      </c>
      <c r="AB34" s="55">
        <v>4.2</v>
      </c>
      <c r="AC34" s="56" t="b">
        <f t="shared" si="27"/>
        <v>1</v>
      </c>
      <c r="AD34" s="39">
        <v>1.7</v>
      </c>
      <c r="AE34" s="33" t="s">
        <v>21</v>
      </c>
      <c r="AF34" s="33">
        <f>ROUND(AD34*10.7639,0)</f>
        <v>18</v>
      </c>
      <c r="AG34" s="33" t="s">
        <v>22</v>
      </c>
      <c r="AH34" s="35" t="str">
        <f t="shared" si="19"/>
        <v>(18 lx)</v>
      </c>
      <c r="AI34" s="36">
        <v>4.9000000000000004</v>
      </c>
      <c r="AJ34" s="33" t="s">
        <v>21</v>
      </c>
      <c r="AK34" s="33">
        <f t="shared" si="20"/>
        <v>53</v>
      </c>
      <c r="AL34" s="33" t="s">
        <v>22</v>
      </c>
      <c r="AM34" s="35" t="str">
        <f t="shared" si="21"/>
        <v>(53 lx)</v>
      </c>
      <c r="AN34" s="37">
        <v>2.9</v>
      </c>
      <c r="AO34" s="55">
        <v>4.2</v>
      </c>
      <c r="AP34" s="56" t="b">
        <f t="shared" si="28"/>
        <v>1</v>
      </c>
      <c r="AQ34" s="39">
        <v>1.6</v>
      </c>
      <c r="AR34" s="33" t="s">
        <v>21</v>
      </c>
      <c r="AS34" s="33">
        <f t="shared" si="22"/>
        <v>17</v>
      </c>
      <c r="AT34" s="33" t="s">
        <v>22</v>
      </c>
      <c r="AU34" s="35" t="str">
        <f t="shared" si="23"/>
        <v>(17 lx)</v>
      </c>
      <c r="AV34" s="36">
        <v>4.5</v>
      </c>
      <c r="AW34" s="33" t="s">
        <v>21</v>
      </c>
      <c r="AX34" s="33">
        <f t="shared" si="24"/>
        <v>48</v>
      </c>
      <c r="AY34" s="33" t="s">
        <v>22</v>
      </c>
      <c r="AZ34" s="35" t="str">
        <f t="shared" si="25"/>
        <v>(48 lx)</v>
      </c>
      <c r="BA34" s="37">
        <v>2.8</v>
      </c>
      <c r="BB34" s="55">
        <v>4.7</v>
      </c>
      <c r="BC34" s="56" t="b">
        <f t="shared" si="29"/>
        <v>1</v>
      </c>
    </row>
    <row r="35" spans="1:78" x14ac:dyDescent="0.25">
      <c r="I35" s="50"/>
      <c r="J35" s="50"/>
      <c r="K35" s="50"/>
      <c r="L35" s="50"/>
      <c r="M35" s="50"/>
      <c r="V35" s="50"/>
      <c r="W35" s="50"/>
      <c r="X35" s="50"/>
      <c r="Y35" s="50"/>
      <c r="Z35" s="50"/>
      <c r="AD35" s="51"/>
      <c r="AE35" s="51"/>
      <c r="AF35" s="51"/>
      <c r="AG35" s="51"/>
      <c r="AH35" s="51"/>
      <c r="AO35" s="51"/>
      <c r="AP35" s="51"/>
      <c r="AQ35" s="52"/>
      <c r="AR35" s="52"/>
      <c r="AS35" s="52"/>
      <c r="AT35" s="52"/>
      <c r="AU35" s="52"/>
      <c r="BA35" s="51"/>
    </row>
    <row r="36" spans="1:78" x14ac:dyDescent="0.25">
      <c r="C36" t="s">
        <v>29</v>
      </c>
      <c r="D36" s="17" t="s">
        <v>117</v>
      </c>
      <c r="E36" s="17"/>
      <c r="F36" s="17"/>
      <c r="G36" s="17"/>
      <c r="H36" s="17"/>
      <c r="R36" s="17"/>
      <c r="S36" s="17"/>
      <c r="T36" s="17"/>
      <c r="U36" s="17"/>
    </row>
    <row r="37" spans="1:78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</row>
    <row r="40" spans="1:78" x14ac:dyDescent="0.25">
      <c r="C40" t="s">
        <v>43</v>
      </c>
    </row>
    <row r="41" spans="1:78" x14ac:dyDescent="0.25">
      <c r="D41" t="s">
        <v>46</v>
      </c>
      <c r="M41" s="17" t="s">
        <v>47</v>
      </c>
      <c r="O41" s="51"/>
      <c r="P41" s="51"/>
    </row>
    <row r="42" spans="1:78" x14ac:dyDescent="0.25">
      <c r="D42" t="s">
        <v>48</v>
      </c>
      <c r="M42" s="17" t="s">
        <v>92</v>
      </c>
    </row>
    <row r="43" spans="1:78" x14ac:dyDescent="0.25">
      <c r="D43" t="s">
        <v>50</v>
      </c>
      <c r="M43" s="17" t="s">
        <v>93</v>
      </c>
    </row>
    <row r="44" spans="1:78" x14ac:dyDescent="0.25">
      <c r="M44" s="17" t="s">
        <v>94</v>
      </c>
    </row>
    <row r="45" spans="1:78" x14ac:dyDescent="0.25">
      <c r="M45" s="17"/>
    </row>
    <row r="46" spans="1:78" x14ac:dyDescent="0.25">
      <c r="D46" t="s">
        <v>52</v>
      </c>
      <c r="M46" s="17" t="s">
        <v>53</v>
      </c>
    </row>
    <row r="47" spans="1:78" x14ac:dyDescent="0.25">
      <c r="D47" t="s">
        <v>67</v>
      </c>
      <c r="M47" s="17">
        <v>0</v>
      </c>
    </row>
    <row r="48" spans="1:78" x14ac:dyDescent="0.25">
      <c r="D48" t="s">
        <v>68</v>
      </c>
      <c r="M48" s="17">
        <v>0</v>
      </c>
    </row>
    <row r="49" spans="1:13" x14ac:dyDescent="0.25">
      <c r="D49" t="s">
        <v>56</v>
      </c>
      <c r="M49" s="17" t="s">
        <v>57</v>
      </c>
    </row>
    <row r="52" spans="1:13" x14ac:dyDescent="0.25">
      <c r="A52" s="68" t="s">
        <v>131</v>
      </c>
    </row>
    <row r="53" spans="1:13" x14ac:dyDescent="0.25">
      <c r="A53" s="67" t="s">
        <v>129</v>
      </c>
    </row>
    <row r="54" spans="1:13" x14ac:dyDescent="0.25">
      <c r="A54" s="67" t="s">
        <v>130</v>
      </c>
    </row>
  </sheetData>
  <sheetProtection algorithmName="SHA-512" hashValue="p+8eoP71dhIk3CQGOY55/SMObMy1SEn1O0AMi1sLt3EbjKJ5TB/9R3ahUvMtjOy/uaWAsqjRgC39xhAWjsbOBQ==" saltValue="M1xchPHODH5YvMRYc2xNzw==" spinCount="100000" sheet="1" objects="1" scenarios="1" selectLockedCells="1"/>
  <conditionalFormatting sqref="D1:O5 D6 F6:O6">
    <cfRule type="expression" dxfId="26" priority="4">
      <formula>$P1=TRUE</formula>
    </cfRule>
  </conditionalFormatting>
  <conditionalFormatting sqref="D7:O51 D55:O83">
    <cfRule type="expression" dxfId="25" priority="8">
      <formula>$P7=TRUE</formula>
    </cfRule>
  </conditionalFormatting>
  <conditionalFormatting sqref="Q1:AB51 Q55:AB83">
    <cfRule type="expression" dxfId="24" priority="3">
      <formula>$AC1=TRUE</formula>
    </cfRule>
  </conditionalFormatting>
  <conditionalFormatting sqref="AD1:AO51 AD55:AO83">
    <cfRule type="expression" dxfId="23" priority="2">
      <formula>$AP1=TRUE</formula>
    </cfRule>
  </conditionalFormatting>
  <conditionalFormatting sqref="AQ1:BB51 AQ55:BB83">
    <cfRule type="expression" dxfId="22" priority="1">
      <formula>$BC1=TRUE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14EE8-AF88-4A41-BAB8-4E9BFB7AED9E}">
  <dimension ref="A5:BZ56"/>
  <sheetViews>
    <sheetView showGridLines="0" zoomScaleNormal="100" workbookViewId="0">
      <selection activeCell="U12" sqref="U12"/>
    </sheetView>
  </sheetViews>
  <sheetFormatPr defaultColWidth="8.85546875" defaultRowHeight="15" x14ac:dyDescent="0.25"/>
  <cols>
    <col min="1" max="1" width="2.5703125" customWidth="1"/>
    <col min="2" max="2" width="6.42578125" customWidth="1"/>
    <col min="3" max="3" width="14.42578125" customWidth="1"/>
    <col min="4" max="4" width="4.42578125" customWidth="1"/>
    <col min="5" max="5" width="2.5703125" customWidth="1"/>
    <col min="6" max="7" width="0" hidden="1" customWidth="1"/>
    <col min="8" max="8" width="6.42578125" bestFit="1" customWidth="1"/>
    <col min="9" max="9" width="5.5703125" bestFit="1" customWidth="1"/>
    <col min="10" max="10" width="2.5703125" bestFit="1" customWidth="1"/>
    <col min="11" max="12" width="0" hidden="1" customWidth="1"/>
    <col min="13" max="13" width="7.5703125" bestFit="1" customWidth="1"/>
    <col min="14" max="15" width="5.7109375" customWidth="1"/>
    <col min="16" max="16" width="5.7109375" hidden="1" customWidth="1"/>
    <col min="17" max="17" width="4.42578125" customWidth="1"/>
    <col min="18" max="18" width="2.5703125" customWidth="1"/>
    <col min="19" max="20" width="0" hidden="1" customWidth="1"/>
    <col min="21" max="21" width="6.42578125" bestFit="1" customWidth="1"/>
    <col min="22" max="22" width="4.42578125" customWidth="1"/>
    <col min="23" max="23" width="2.5703125" bestFit="1" customWidth="1"/>
    <col min="24" max="25" width="0" hidden="1" customWidth="1"/>
    <col min="26" max="26" width="7.5703125" bestFit="1" customWidth="1"/>
    <col min="27" max="28" width="5.7109375" customWidth="1"/>
    <col min="29" max="29" width="5.7109375" hidden="1" customWidth="1"/>
    <col min="30" max="30" width="4.5703125" customWidth="1"/>
    <col min="31" max="31" width="2.5703125" bestFit="1" customWidth="1"/>
    <col min="32" max="33" width="0" hidden="1" customWidth="1"/>
    <col min="34" max="34" width="5.42578125" customWidth="1"/>
    <col min="35" max="35" width="4.5703125" customWidth="1"/>
    <col min="36" max="36" width="2.5703125" bestFit="1" customWidth="1"/>
    <col min="37" max="38" width="0" hidden="1" customWidth="1"/>
    <col min="39" max="39" width="6.42578125" customWidth="1"/>
    <col min="40" max="41" width="5.7109375" customWidth="1"/>
    <col min="42" max="42" width="5.7109375" hidden="1" customWidth="1"/>
    <col min="43" max="43" width="4.5703125" customWidth="1"/>
    <col min="44" max="44" width="2.5703125" bestFit="1" customWidth="1"/>
    <col min="45" max="46" width="0" hidden="1" customWidth="1"/>
    <col min="47" max="47" width="5.42578125" bestFit="1" customWidth="1"/>
    <col min="48" max="48" width="4.5703125" bestFit="1" customWidth="1"/>
    <col min="49" max="49" width="2.5703125" bestFit="1" customWidth="1"/>
    <col min="50" max="51" width="0" hidden="1" customWidth="1"/>
    <col min="52" max="52" width="6.42578125" bestFit="1" customWidth="1"/>
    <col min="53" max="54" width="5.7109375" customWidth="1"/>
    <col min="55" max="55" width="5.7109375" hidden="1" customWidth="1"/>
    <col min="56" max="56" width="2.5703125" bestFit="1" customWidth="1"/>
    <col min="57" max="58" width="0" hidden="1" customWidth="1"/>
    <col min="59" max="59" width="5.5703125" bestFit="1" customWidth="1"/>
    <col min="60" max="60" width="4.42578125" bestFit="1" customWidth="1"/>
    <col min="61" max="61" width="2.5703125" bestFit="1" customWidth="1"/>
    <col min="62" max="63" width="0" hidden="1" customWidth="1"/>
    <col min="64" max="64" width="6.42578125" bestFit="1" customWidth="1"/>
    <col min="65" max="65" width="5.42578125" bestFit="1" customWidth="1"/>
    <col min="66" max="66" width="5.7109375" bestFit="1" customWidth="1"/>
    <col min="67" max="67" width="4.5703125" customWidth="1"/>
    <col min="68" max="68" width="2.5703125" bestFit="1" customWidth="1"/>
    <col min="69" max="70" width="0" hidden="1" customWidth="1"/>
    <col min="71" max="71" width="5.5703125" bestFit="1" customWidth="1"/>
    <col min="72" max="72" width="4.42578125" bestFit="1" customWidth="1"/>
    <col min="73" max="73" width="2.5703125" bestFit="1" customWidth="1"/>
    <col min="74" max="75" width="0" hidden="1" customWidth="1"/>
    <col min="76" max="76" width="6.42578125" bestFit="1" customWidth="1"/>
    <col min="77" max="77" width="5.42578125" bestFit="1" customWidth="1"/>
    <col min="78" max="78" width="5.7109375" bestFit="1" customWidth="1"/>
  </cols>
  <sheetData>
    <row r="5" spans="1:78" ht="23.25" x14ac:dyDescent="0.35">
      <c r="E5" s="1" t="s">
        <v>125</v>
      </c>
    </row>
    <row r="6" spans="1:78" ht="23.25" x14ac:dyDescent="0.35">
      <c r="E6" s="1" t="s">
        <v>0</v>
      </c>
    </row>
    <row r="9" spans="1:78" ht="24" thickBot="1" x14ac:dyDescent="0.4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</row>
    <row r="10" spans="1:78" x14ac:dyDescent="0.25">
      <c r="N10" s="10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2"/>
    </row>
    <row r="11" spans="1:78" x14ac:dyDescent="0.25">
      <c r="A11" s="2"/>
      <c r="B11" s="2"/>
      <c r="C11" s="7" t="s">
        <v>88</v>
      </c>
      <c r="D11" s="2"/>
      <c r="E11" s="2"/>
      <c r="F11" s="2"/>
      <c r="G11" s="2"/>
      <c r="H11" s="2"/>
      <c r="I11" s="2"/>
      <c r="J11" s="2"/>
      <c r="K11" s="2"/>
      <c r="L11" s="2"/>
      <c r="N11" s="3"/>
      <c r="O11" s="4" t="s">
        <v>2</v>
      </c>
      <c r="P11" s="4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6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</row>
    <row r="12" spans="1:78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N12" s="3"/>
      <c r="O12" s="5"/>
      <c r="P12" s="5"/>
      <c r="Q12" s="8" t="s">
        <v>4</v>
      </c>
      <c r="R12" s="13" t="s">
        <v>5</v>
      </c>
      <c r="U12" s="9"/>
      <c r="AD12" s="8" t="s">
        <v>6</v>
      </c>
      <c r="AE12" s="13" t="s">
        <v>5</v>
      </c>
      <c r="AH12" s="9"/>
      <c r="AQ12" s="8" t="s">
        <v>7</v>
      </c>
      <c r="AR12" s="13" t="s">
        <v>8</v>
      </c>
      <c r="AU12" s="9"/>
      <c r="AV12" s="5"/>
      <c r="AW12" s="6"/>
      <c r="BJ12" s="7"/>
      <c r="BK12" s="7"/>
      <c r="BL12" s="7"/>
      <c r="BM12" s="7"/>
      <c r="BN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</row>
    <row r="13" spans="1:78" ht="15.75" thickBot="1" x14ac:dyDescent="0.3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N13" s="14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6"/>
      <c r="BJ13" s="7"/>
      <c r="BK13" s="7"/>
      <c r="BL13" s="7"/>
      <c r="BM13" s="7"/>
      <c r="BN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</row>
    <row r="14" spans="1:78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</row>
    <row r="15" spans="1:78" ht="15.75" thickBot="1" x14ac:dyDescent="0.3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</row>
    <row r="16" spans="1:78" x14ac:dyDescent="0.25">
      <c r="A16" s="17"/>
      <c r="B16" s="17"/>
      <c r="C16" s="18" t="s">
        <v>9</v>
      </c>
      <c r="D16" s="19" t="s">
        <v>89</v>
      </c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1"/>
      <c r="Q16" s="19" t="s">
        <v>90</v>
      </c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1"/>
      <c r="AD16" s="19" t="s">
        <v>10</v>
      </c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1"/>
      <c r="AQ16" s="19" t="s">
        <v>11</v>
      </c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1"/>
    </row>
    <row r="17" spans="1:55" ht="45" x14ac:dyDescent="0.25">
      <c r="A17" s="22"/>
      <c r="B17" s="22"/>
      <c r="C17" s="23" t="s">
        <v>14</v>
      </c>
      <c r="D17" s="24" t="s">
        <v>15</v>
      </c>
      <c r="E17" s="25"/>
      <c r="F17" s="25"/>
      <c r="G17" s="25"/>
      <c r="H17" s="26"/>
      <c r="I17" s="27" t="s">
        <v>16</v>
      </c>
      <c r="J17" s="25"/>
      <c r="K17" s="25"/>
      <c r="L17" s="25"/>
      <c r="M17" s="26"/>
      <c r="N17" s="28" t="s">
        <v>17</v>
      </c>
      <c r="O17" s="53" t="s">
        <v>18</v>
      </c>
      <c r="P17" s="54" t="s">
        <v>19</v>
      </c>
      <c r="Q17" s="24" t="s">
        <v>15</v>
      </c>
      <c r="R17" s="25"/>
      <c r="S17" s="25"/>
      <c r="T17" s="25"/>
      <c r="U17" s="26"/>
      <c r="V17" s="27" t="s">
        <v>16</v>
      </c>
      <c r="W17" s="25"/>
      <c r="X17" s="25"/>
      <c r="Y17" s="25"/>
      <c r="Z17" s="26"/>
      <c r="AA17" s="28" t="s">
        <v>17</v>
      </c>
      <c r="AB17" s="53" t="s">
        <v>18</v>
      </c>
      <c r="AC17" s="54" t="s">
        <v>19</v>
      </c>
      <c r="AD17" s="24" t="s">
        <v>15</v>
      </c>
      <c r="AE17" s="25"/>
      <c r="AF17" s="25"/>
      <c r="AG17" s="25"/>
      <c r="AH17" s="26"/>
      <c r="AI17" s="27" t="s">
        <v>16</v>
      </c>
      <c r="AJ17" s="25"/>
      <c r="AK17" s="25"/>
      <c r="AL17" s="25"/>
      <c r="AM17" s="26"/>
      <c r="AN17" s="28" t="s">
        <v>17</v>
      </c>
      <c r="AO17" s="53" t="s">
        <v>18</v>
      </c>
      <c r="AP17" s="54" t="s">
        <v>19</v>
      </c>
      <c r="AQ17" s="24" t="s">
        <v>15</v>
      </c>
      <c r="AR17" s="25"/>
      <c r="AS17" s="25"/>
      <c r="AT17" s="25"/>
      <c r="AU17" s="26"/>
      <c r="AV17" s="27" t="s">
        <v>16</v>
      </c>
      <c r="AW17" s="25"/>
      <c r="AX17" s="25"/>
      <c r="AY17" s="25"/>
      <c r="AZ17" s="26"/>
      <c r="BA17" s="28" t="s">
        <v>17</v>
      </c>
      <c r="BB17" s="53" t="s">
        <v>18</v>
      </c>
      <c r="BC17" s="54" t="s">
        <v>19</v>
      </c>
    </row>
    <row r="18" spans="1:55" x14ac:dyDescent="0.25">
      <c r="A18" s="22"/>
      <c r="B18" s="22"/>
      <c r="C18" s="31" t="s">
        <v>28</v>
      </c>
      <c r="D18" s="39">
        <v>0.5</v>
      </c>
      <c r="E18" s="33" t="s">
        <v>21</v>
      </c>
      <c r="F18" s="33">
        <f>ROUND(D18*10.7639,0)</f>
        <v>5</v>
      </c>
      <c r="G18" s="33" t="s">
        <v>22</v>
      </c>
      <c r="H18" s="35" t="str">
        <f>CONCATENATE("(",F18," ",G18,")")</f>
        <v>(5 lx)</v>
      </c>
      <c r="I18" s="40">
        <v>11.8</v>
      </c>
      <c r="J18" s="33" t="s">
        <v>21</v>
      </c>
      <c r="K18" s="33">
        <f>ROUND(I18*10.7639,0)</f>
        <v>127</v>
      </c>
      <c r="L18" s="33" t="s">
        <v>22</v>
      </c>
      <c r="M18" s="35" t="str">
        <f>CONCATENATE("(",K18," ",L18,")")</f>
        <v>(127 lx)</v>
      </c>
      <c r="N18" s="60">
        <v>25.2</v>
      </c>
      <c r="O18" s="61">
        <v>114.2</v>
      </c>
      <c r="P18" s="56" t="b">
        <f>IF(AND(D18&gt;=$U$12,I18&gt;=$AH$12,N18&lt;=$AU$12),TRUE,FALSE)</f>
        <v>0</v>
      </c>
      <c r="Q18" s="39">
        <v>0.2</v>
      </c>
      <c r="R18" s="33" t="s">
        <v>21</v>
      </c>
      <c r="S18" s="33">
        <f>ROUND(Q18*10.7639,0)</f>
        <v>2</v>
      </c>
      <c r="T18" s="33" t="s">
        <v>22</v>
      </c>
      <c r="U18" s="35" t="str">
        <f>CONCATENATE("(",S18," ",T18,")")</f>
        <v>(2 lx)</v>
      </c>
      <c r="V18" s="40">
        <v>6</v>
      </c>
      <c r="W18" s="33" t="s">
        <v>21</v>
      </c>
      <c r="X18" s="33">
        <f>ROUND(V18*10.7639,0)</f>
        <v>65</v>
      </c>
      <c r="Y18" s="33" t="s">
        <v>22</v>
      </c>
      <c r="Z18" s="35" t="str">
        <f>CONCATENATE("(",X18," ",Y18,")")</f>
        <v>(65 lx)</v>
      </c>
      <c r="AA18" s="60">
        <v>33.1</v>
      </c>
      <c r="AB18" s="61">
        <v>284.10000000000002</v>
      </c>
      <c r="AC18" s="56" t="b">
        <f>IF(AND(Q18&gt;=$U$12,V18&gt;=$AH$12,AA18&lt;=$AU$12),TRUE,FALSE)</f>
        <v>0</v>
      </c>
      <c r="AD18" s="32">
        <v>0.1</v>
      </c>
      <c r="AE18" s="33" t="s">
        <v>21</v>
      </c>
      <c r="AF18" s="33">
        <f>ROUND(AD18*10.7639,0)</f>
        <v>1</v>
      </c>
      <c r="AG18" s="33" t="s">
        <v>22</v>
      </c>
      <c r="AH18" s="35" t="str">
        <f t="shared" ref="AH18" si="0">CONCATENATE("(",AF18," ",AG18,")")</f>
        <v>(1 lx)</v>
      </c>
      <c r="AI18" s="40">
        <v>3.6</v>
      </c>
      <c r="AJ18" s="33" t="s">
        <v>21</v>
      </c>
      <c r="AK18" s="33">
        <f t="shared" ref="AK18" si="1">ROUND(AI18*10.7639,0)</f>
        <v>39</v>
      </c>
      <c r="AL18" s="33" t="s">
        <v>22</v>
      </c>
      <c r="AM18" s="35" t="str">
        <f t="shared" ref="AM18" si="2">CONCATENATE("(",AK18," ",AL18,")")</f>
        <v>(39 lx)</v>
      </c>
      <c r="AN18" s="60">
        <v>59.2</v>
      </c>
      <c r="AO18" s="61">
        <v>380.8</v>
      </c>
      <c r="AP18" s="56" t="b">
        <f>IF(AND(AD18&gt;=$U$12,AI18&gt;=$AH$12,AN18&lt;=$AU$12),TRUE,FALSE)</f>
        <v>0</v>
      </c>
      <c r="AQ18" s="39">
        <v>0.5</v>
      </c>
      <c r="AR18" s="33" t="s">
        <v>21</v>
      </c>
      <c r="AS18" s="33">
        <f t="shared" ref="AS18" si="3">ROUND(AQ18*10.7639,0)</f>
        <v>5</v>
      </c>
      <c r="AT18" s="33" t="s">
        <v>22</v>
      </c>
      <c r="AU18" s="35" t="str">
        <f t="shared" ref="AU18" si="4">CONCATENATE("(",AS18," ",AT18,")")</f>
        <v>(5 lx)</v>
      </c>
      <c r="AV18" s="40">
        <v>2.2999999999999998</v>
      </c>
      <c r="AW18" s="33" t="s">
        <v>21</v>
      </c>
      <c r="AX18" s="33">
        <f t="shared" ref="AX18" si="5">ROUND(AV18*10.7639,0)</f>
        <v>25</v>
      </c>
      <c r="AY18" s="33" t="s">
        <v>22</v>
      </c>
      <c r="AZ18" s="35" t="str">
        <f t="shared" ref="AZ18" si="6">CONCATENATE("(",AX18," ",AY18,")")</f>
        <v>(25 lx)</v>
      </c>
      <c r="BA18" s="60">
        <v>4.9000000000000004</v>
      </c>
      <c r="BB18" s="61">
        <v>13.9</v>
      </c>
      <c r="BC18" s="56" t="b">
        <f>IF(AND(AQ18&gt;=$U$12,AV18&gt;=$AH$12,BA18&lt;=$AU$12),TRUE,FALSE)</f>
        <v>0</v>
      </c>
    </row>
    <row r="19" spans="1:55" x14ac:dyDescent="0.25">
      <c r="A19" s="30"/>
      <c r="B19" s="30"/>
      <c r="C19" s="31" t="s">
        <v>34</v>
      </c>
      <c r="D19" s="39">
        <v>1.1000000000000001</v>
      </c>
      <c r="E19" s="33" t="s">
        <v>21</v>
      </c>
      <c r="F19" s="33">
        <f>ROUND(D19*10.7639,0)</f>
        <v>12</v>
      </c>
      <c r="G19" s="33" t="s">
        <v>22</v>
      </c>
      <c r="H19" s="35" t="str">
        <f>CONCATENATE("(",F19," ",G19,")")</f>
        <v>(12 lx)</v>
      </c>
      <c r="I19" s="40">
        <v>11</v>
      </c>
      <c r="J19" s="33" t="s">
        <v>21</v>
      </c>
      <c r="K19" s="33">
        <f>ROUND(I19*10.7639,0)</f>
        <v>118</v>
      </c>
      <c r="L19" s="33" t="s">
        <v>22</v>
      </c>
      <c r="M19" s="35" t="str">
        <f>CONCATENATE("(",K19," ",L19,")")</f>
        <v>(118 lx)</v>
      </c>
      <c r="N19" s="60">
        <v>10</v>
      </c>
      <c r="O19" s="61">
        <v>29</v>
      </c>
      <c r="P19" s="62" t="b">
        <f t="shared" ref="P19:P22" si="7">IF(AND(D19&gt;=$U$12,I19&gt;=$AH$12,N19&lt;=$AU$12),TRUE,FALSE)</f>
        <v>0</v>
      </c>
      <c r="Q19" s="39">
        <v>0.6</v>
      </c>
      <c r="R19" s="33" t="s">
        <v>21</v>
      </c>
      <c r="S19" s="33">
        <f>ROUND(Q19*10.7639,0)</f>
        <v>6</v>
      </c>
      <c r="T19" s="33" t="s">
        <v>22</v>
      </c>
      <c r="U19" s="35" t="str">
        <f>CONCATENATE("(",S19," ",T19,")")</f>
        <v>(6 lx)</v>
      </c>
      <c r="V19" s="40">
        <v>5.6</v>
      </c>
      <c r="W19" s="33" t="s">
        <v>21</v>
      </c>
      <c r="X19" s="33">
        <f>ROUND(V19*10.7639,0)</f>
        <v>60</v>
      </c>
      <c r="Y19" s="33" t="s">
        <v>22</v>
      </c>
      <c r="Z19" s="35" t="str">
        <f>CONCATENATE("(",X19," ",Y19,")")</f>
        <v>(60 lx)</v>
      </c>
      <c r="AA19" s="60">
        <v>9.5</v>
      </c>
      <c r="AB19" s="61">
        <v>45.6</v>
      </c>
      <c r="AC19" s="62" t="b">
        <f t="shared" ref="AC19:AC22" si="8">IF(AND(Q19&gt;=$U$12,V19&gt;=$AH$12,AA19&lt;=$AU$12),TRUE,FALSE)</f>
        <v>0</v>
      </c>
      <c r="AD19" s="32">
        <v>0.1</v>
      </c>
      <c r="AE19" s="33" t="s">
        <v>21</v>
      </c>
      <c r="AF19" s="33">
        <f>ROUND(AD19*10.7639,0)</f>
        <v>1</v>
      </c>
      <c r="AG19" s="33" t="s">
        <v>22</v>
      </c>
      <c r="AH19" s="35" t="str">
        <f t="shared" ref="AH19:AH22" si="9">CONCATENATE("(",AF19," ",AG19,")")</f>
        <v>(1 lx)</v>
      </c>
      <c r="AI19" s="40">
        <v>3.7</v>
      </c>
      <c r="AJ19" s="33" t="s">
        <v>21</v>
      </c>
      <c r="AK19" s="33">
        <f t="shared" ref="AK19:AK22" si="10">ROUND(AI19*10.7639,0)</f>
        <v>40</v>
      </c>
      <c r="AL19" s="33" t="s">
        <v>22</v>
      </c>
      <c r="AM19" s="35" t="str">
        <f t="shared" ref="AM19:AM22" si="11">CONCATENATE("(",AK19," ",AL19,")")</f>
        <v>(40 lx)</v>
      </c>
      <c r="AN19" s="60">
        <v>16.899999999999999</v>
      </c>
      <c r="AO19" s="61">
        <v>80.5</v>
      </c>
      <c r="AP19" s="62" t="b">
        <f t="shared" ref="AP19:AP22" si="12">IF(AND(AD19&gt;=$U$12,AI19&gt;=$AH$12,AN19&lt;=$AU$12),TRUE,FALSE)</f>
        <v>0</v>
      </c>
      <c r="AQ19" s="32">
        <v>0.1</v>
      </c>
      <c r="AR19" s="33" t="s">
        <v>21</v>
      </c>
      <c r="AS19" s="33">
        <f t="shared" ref="AS19:AS22" si="13">ROUND(AQ19*10.7639,0)</f>
        <v>1</v>
      </c>
      <c r="AT19" s="33" t="s">
        <v>22</v>
      </c>
      <c r="AU19" s="35" t="str">
        <f t="shared" ref="AU19:AU22" si="14">CONCATENATE("(",AS19," ",AT19,")")</f>
        <v>(1 lx)</v>
      </c>
      <c r="AV19" s="40">
        <v>2.8</v>
      </c>
      <c r="AW19" s="33" t="s">
        <v>21</v>
      </c>
      <c r="AX19" s="33">
        <f t="shared" ref="AX19:AX22" si="15">ROUND(AV19*10.7639,0)</f>
        <v>30</v>
      </c>
      <c r="AY19" s="33" t="s">
        <v>22</v>
      </c>
      <c r="AZ19" s="35" t="str">
        <f t="shared" ref="AZ19:AZ22" si="16">CONCATENATE("(",AX19," ",AY19,")")</f>
        <v>(30 lx)</v>
      </c>
      <c r="BA19" s="60">
        <v>40.1</v>
      </c>
      <c r="BB19" s="61">
        <v>379.3</v>
      </c>
      <c r="BC19" s="62" t="b">
        <f t="shared" ref="BC19:BC22" si="17">IF(AND(AQ19&gt;=$U$12,AV19&gt;=$AH$12,BA19&lt;=$AU$12),TRUE,FALSE)</f>
        <v>0</v>
      </c>
    </row>
    <row r="20" spans="1:55" x14ac:dyDescent="0.25">
      <c r="A20" s="30"/>
      <c r="B20" s="30"/>
      <c r="C20" s="31" t="s">
        <v>35</v>
      </c>
      <c r="D20" s="32">
        <v>1.7</v>
      </c>
      <c r="E20" s="33" t="s">
        <v>21</v>
      </c>
      <c r="F20" s="34">
        <f>ROUND(D20*10.7639,0)</f>
        <v>18</v>
      </c>
      <c r="G20" s="33" t="s">
        <v>22</v>
      </c>
      <c r="H20" s="35" t="str">
        <f>CONCATENATE("(",F20," ",G20,")")</f>
        <v>(18 lx)</v>
      </c>
      <c r="I20" s="40">
        <v>10.199999999999999</v>
      </c>
      <c r="J20" s="33" t="s">
        <v>21</v>
      </c>
      <c r="K20" s="33">
        <f>ROUND(I20*10.7639,0)</f>
        <v>110</v>
      </c>
      <c r="L20" s="33" t="s">
        <v>22</v>
      </c>
      <c r="M20" s="35" t="str">
        <f>CONCATENATE("(",K20," ",L20,")")</f>
        <v>(110 lx)</v>
      </c>
      <c r="N20" s="37">
        <v>6.2</v>
      </c>
      <c r="O20" s="55">
        <v>13.4</v>
      </c>
      <c r="P20" s="56" t="b">
        <f t="shared" si="7"/>
        <v>0</v>
      </c>
      <c r="Q20" s="32">
        <v>0.9</v>
      </c>
      <c r="R20" s="33" t="s">
        <v>21</v>
      </c>
      <c r="S20" s="34">
        <f>ROUND(Q20*10.7639,0)</f>
        <v>10</v>
      </c>
      <c r="T20" s="33" t="s">
        <v>22</v>
      </c>
      <c r="U20" s="35" t="str">
        <f>CONCATENATE("(",S20," ",T20,")")</f>
        <v>(10 lx)</v>
      </c>
      <c r="V20" s="40">
        <v>5.2</v>
      </c>
      <c r="W20" s="33" t="s">
        <v>21</v>
      </c>
      <c r="X20" s="33">
        <f>ROUND(V20*10.7639,0)</f>
        <v>56</v>
      </c>
      <c r="Y20" s="33" t="s">
        <v>22</v>
      </c>
      <c r="Z20" s="35" t="str">
        <f>CONCATENATE("(",X20," ",Y20,")")</f>
        <v>(56 lx)</v>
      </c>
      <c r="AA20" s="37">
        <v>5.8</v>
      </c>
      <c r="AB20" s="55">
        <v>17.5</v>
      </c>
      <c r="AC20" s="56" t="b">
        <f t="shared" si="8"/>
        <v>0</v>
      </c>
      <c r="AD20" s="32">
        <v>0.5</v>
      </c>
      <c r="AE20" s="33" t="s">
        <v>21</v>
      </c>
      <c r="AF20" s="33">
        <f>ROUND(AD20*10.7639,0)</f>
        <v>5</v>
      </c>
      <c r="AG20" s="33" t="s">
        <v>22</v>
      </c>
      <c r="AH20" s="35" t="str">
        <f t="shared" si="9"/>
        <v>(5 lx)</v>
      </c>
      <c r="AI20" s="36">
        <v>3.5</v>
      </c>
      <c r="AJ20" s="33" t="s">
        <v>21</v>
      </c>
      <c r="AK20" s="33">
        <f t="shared" si="10"/>
        <v>38</v>
      </c>
      <c r="AL20" s="33" t="s">
        <v>22</v>
      </c>
      <c r="AM20" s="35" t="str">
        <f t="shared" si="11"/>
        <v>(38 lx)</v>
      </c>
      <c r="AN20" s="37">
        <v>7.8</v>
      </c>
      <c r="AO20" s="55">
        <v>26.7</v>
      </c>
      <c r="AP20" s="56" t="b">
        <f t="shared" si="12"/>
        <v>0</v>
      </c>
      <c r="AQ20" s="32">
        <v>0.2</v>
      </c>
      <c r="AR20" s="33" t="s">
        <v>21</v>
      </c>
      <c r="AS20" s="33">
        <f t="shared" si="13"/>
        <v>2</v>
      </c>
      <c r="AT20" s="33" t="s">
        <v>22</v>
      </c>
      <c r="AU20" s="35" t="str">
        <f t="shared" si="14"/>
        <v>(2 lx)</v>
      </c>
      <c r="AV20" s="40">
        <v>2.7</v>
      </c>
      <c r="AW20" s="33" t="s">
        <v>21</v>
      </c>
      <c r="AX20" s="33">
        <f t="shared" si="15"/>
        <v>29</v>
      </c>
      <c r="AY20" s="33" t="s">
        <v>22</v>
      </c>
      <c r="AZ20" s="35" t="str">
        <f t="shared" si="16"/>
        <v>(29 lx)</v>
      </c>
      <c r="BA20" s="37">
        <v>14.7</v>
      </c>
      <c r="BB20" s="55">
        <v>84.4</v>
      </c>
      <c r="BC20" s="56" t="b">
        <f t="shared" si="17"/>
        <v>0</v>
      </c>
    </row>
    <row r="21" spans="1:55" x14ac:dyDescent="0.25">
      <c r="A21" s="30"/>
      <c r="B21" s="30"/>
      <c r="C21" s="31" t="s">
        <v>36</v>
      </c>
      <c r="D21" s="32">
        <v>2.1</v>
      </c>
      <c r="E21" s="33" t="s">
        <v>21</v>
      </c>
      <c r="F21" s="33">
        <f t="shared" ref="F21:F22" si="18">ROUND(D21*10.7639,0)</f>
        <v>23</v>
      </c>
      <c r="G21" s="33" t="s">
        <v>22</v>
      </c>
      <c r="H21" s="35" t="str">
        <f t="shared" ref="H21:H22" si="19">CONCATENATE("(",F21," ",G21,")")</f>
        <v>(23 lx)</v>
      </c>
      <c r="I21" s="40">
        <v>9.6</v>
      </c>
      <c r="J21" s="33" t="s">
        <v>21</v>
      </c>
      <c r="K21" s="33">
        <f t="shared" ref="K21:K22" si="20">ROUND(I21*10.7639,0)</f>
        <v>103</v>
      </c>
      <c r="L21" s="33" t="s">
        <v>22</v>
      </c>
      <c r="M21" s="35" t="str">
        <f t="shared" ref="M21:M22" si="21">CONCATENATE("(",K21," ",L21,")")</f>
        <v>(103 lx)</v>
      </c>
      <c r="N21" s="37">
        <v>4.5</v>
      </c>
      <c r="O21" s="55">
        <v>7.9</v>
      </c>
      <c r="P21" s="56" t="b">
        <f t="shared" si="7"/>
        <v>0</v>
      </c>
      <c r="Q21" s="32">
        <v>1.1000000000000001</v>
      </c>
      <c r="R21" s="33" t="s">
        <v>21</v>
      </c>
      <c r="S21" s="33">
        <f t="shared" ref="S21:S22" si="22">ROUND(Q21*10.7639,0)</f>
        <v>12</v>
      </c>
      <c r="T21" s="33" t="s">
        <v>22</v>
      </c>
      <c r="U21" s="35" t="str">
        <f t="shared" ref="U21:U22" si="23">CONCATENATE("(",S21," ",T21,")")</f>
        <v>(12 lx)</v>
      </c>
      <c r="V21" s="40">
        <v>4.9000000000000004</v>
      </c>
      <c r="W21" s="33" t="s">
        <v>21</v>
      </c>
      <c r="X21" s="33">
        <f t="shared" ref="X21:X22" si="24">ROUND(V21*10.7639,0)</f>
        <v>53</v>
      </c>
      <c r="Y21" s="33" t="s">
        <v>22</v>
      </c>
      <c r="Z21" s="35" t="str">
        <f t="shared" ref="Z21:Z22" si="25">CONCATENATE("(",X21," ",Y21,")")</f>
        <v>(53 lx)</v>
      </c>
      <c r="AA21" s="37">
        <v>4.3</v>
      </c>
      <c r="AB21" s="55">
        <v>9.1999999999999993</v>
      </c>
      <c r="AC21" s="56" t="b">
        <f t="shared" si="8"/>
        <v>0</v>
      </c>
      <c r="AD21" s="32">
        <v>0.7</v>
      </c>
      <c r="AE21" s="33" t="s">
        <v>21</v>
      </c>
      <c r="AF21" s="33">
        <f>ROUND(AD21*10.7639,0)</f>
        <v>8</v>
      </c>
      <c r="AG21" s="33" t="s">
        <v>22</v>
      </c>
      <c r="AH21" s="35" t="str">
        <f t="shared" si="9"/>
        <v>(8 lx)</v>
      </c>
      <c r="AI21" s="36">
        <v>3.3</v>
      </c>
      <c r="AJ21" s="33" t="s">
        <v>21</v>
      </c>
      <c r="AK21" s="33">
        <f t="shared" si="10"/>
        <v>36</v>
      </c>
      <c r="AL21" s="33" t="s">
        <v>22</v>
      </c>
      <c r="AM21" s="35" t="str">
        <f t="shared" si="11"/>
        <v>(36 lx)</v>
      </c>
      <c r="AN21" s="37">
        <v>4.9000000000000004</v>
      </c>
      <c r="AO21" s="55">
        <v>12.4</v>
      </c>
      <c r="AP21" s="56" t="b">
        <f t="shared" si="12"/>
        <v>0</v>
      </c>
      <c r="AQ21" s="32">
        <v>0.3</v>
      </c>
      <c r="AR21" s="33" t="s">
        <v>21</v>
      </c>
      <c r="AS21" s="33">
        <f t="shared" si="13"/>
        <v>3</v>
      </c>
      <c r="AT21" s="33" t="s">
        <v>22</v>
      </c>
      <c r="AU21" s="35" t="str">
        <f t="shared" si="14"/>
        <v>(3 lx)</v>
      </c>
      <c r="AV21" s="40">
        <v>2.5</v>
      </c>
      <c r="AW21" s="33" t="s">
        <v>21</v>
      </c>
      <c r="AX21" s="33">
        <f t="shared" si="15"/>
        <v>27</v>
      </c>
      <c r="AY21" s="33" t="s">
        <v>22</v>
      </c>
      <c r="AZ21" s="35" t="str">
        <f t="shared" si="16"/>
        <v>(27 lx)</v>
      </c>
      <c r="BA21" s="37">
        <v>7.8</v>
      </c>
      <c r="BB21" s="55">
        <v>29.9</v>
      </c>
      <c r="BC21" s="56" t="b">
        <f t="shared" si="17"/>
        <v>0</v>
      </c>
    </row>
    <row r="22" spans="1:55" ht="15.75" thickBot="1" x14ac:dyDescent="0.3">
      <c r="A22" s="30"/>
      <c r="B22" s="30"/>
      <c r="C22" s="41" t="s">
        <v>37</v>
      </c>
      <c r="D22" s="42">
        <v>2.5</v>
      </c>
      <c r="E22" s="43" t="s">
        <v>21</v>
      </c>
      <c r="F22" s="43">
        <f t="shared" si="18"/>
        <v>27</v>
      </c>
      <c r="G22" s="43" t="s">
        <v>22</v>
      </c>
      <c r="H22" s="44" t="str">
        <f t="shared" si="19"/>
        <v>(27 lx)</v>
      </c>
      <c r="I22" s="45">
        <v>8.9</v>
      </c>
      <c r="J22" s="43" t="s">
        <v>21</v>
      </c>
      <c r="K22" s="43">
        <f t="shared" si="20"/>
        <v>96</v>
      </c>
      <c r="L22" s="43" t="s">
        <v>22</v>
      </c>
      <c r="M22" s="44" t="str">
        <f t="shared" si="21"/>
        <v>(96 lx)</v>
      </c>
      <c r="N22" s="46">
        <v>3.5</v>
      </c>
      <c r="O22" s="57">
        <v>5.5</v>
      </c>
      <c r="P22" s="58" t="b">
        <f t="shared" si="7"/>
        <v>0</v>
      </c>
      <c r="Q22" s="42">
        <v>1.1000000000000001</v>
      </c>
      <c r="R22" s="43" t="s">
        <v>21</v>
      </c>
      <c r="S22" s="43">
        <f t="shared" si="22"/>
        <v>12</v>
      </c>
      <c r="T22" s="43" t="s">
        <v>22</v>
      </c>
      <c r="U22" s="44" t="str">
        <f t="shared" si="23"/>
        <v>(12 lx)</v>
      </c>
      <c r="V22" s="45">
        <v>4.9000000000000004</v>
      </c>
      <c r="W22" s="43" t="s">
        <v>21</v>
      </c>
      <c r="X22" s="43">
        <f t="shared" si="24"/>
        <v>53</v>
      </c>
      <c r="Y22" s="43" t="s">
        <v>22</v>
      </c>
      <c r="Z22" s="44" t="str">
        <f t="shared" si="25"/>
        <v>(53 lx)</v>
      </c>
      <c r="AA22" s="46">
        <v>4.3</v>
      </c>
      <c r="AB22" s="57">
        <v>9.1999999999999993</v>
      </c>
      <c r="AC22" s="58" t="b">
        <f t="shared" si="8"/>
        <v>0</v>
      </c>
      <c r="AD22" s="42">
        <v>0.9</v>
      </c>
      <c r="AE22" s="43" t="s">
        <v>21</v>
      </c>
      <c r="AF22" s="43">
        <f>ROUND(AD22*10.7639,0)</f>
        <v>10</v>
      </c>
      <c r="AG22" s="43" t="s">
        <v>22</v>
      </c>
      <c r="AH22" s="44" t="str">
        <f t="shared" si="9"/>
        <v>(10 lx)</v>
      </c>
      <c r="AI22" s="49">
        <v>3.1</v>
      </c>
      <c r="AJ22" s="43" t="s">
        <v>21</v>
      </c>
      <c r="AK22" s="43">
        <f t="shared" si="10"/>
        <v>33</v>
      </c>
      <c r="AL22" s="43" t="s">
        <v>22</v>
      </c>
      <c r="AM22" s="44" t="str">
        <f t="shared" si="11"/>
        <v>(33 lx)</v>
      </c>
      <c r="AN22" s="46">
        <v>3.6</v>
      </c>
      <c r="AO22" s="57">
        <v>7.1</v>
      </c>
      <c r="AP22" s="58" t="b">
        <f t="shared" si="12"/>
        <v>0</v>
      </c>
      <c r="AQ22" s="42">
        <v>0.5</v>
      </c>
      <c r="AR22" s="43" t="s">
        <v>21</v>
      </c>
      <c r="AS22" s="43">
        <f t="shared" si="13"/>
        <v>5</v>
      </c>
      <c r="AT22" s="43" t="s">
        <v>22</v>
      </c>
      <c r="AU22" s="44" t="str">
        <f t="shared" si="14"/>
        <v>(5 lx)</v>
      </c>
      <c r="AV22" s="45">
        <v>2.2999999999999998</v>
      </c>
      <c r="AW22" s="43" t="s">
        <v>21</v>
      </c>
      <c r="AX22" s="43">
        <f t="shared" si="15"/>
        <v>25</v>
      </c>
      <c r="AY22" s="43" t="s">
        <v>22</v>
      </c>
      <c r="AZ22" s="44" t="str">
        <f t="shared" si="16"/>
        <v>(25 lx)</v>
      </c>
      <c r="BA22" s="46">
        <v>4.9000000000000004</v>
      </c>
      <c r="BB22" s="57">
        <v>13.9</v>
      </c>
      <c r="BC22" s="58" t="b">
        <f t="shared" si="17"/>
        <v>0</v>
      </c>
    </row>
    <row r="23" spans="1:55" x14ac:dyDescent="0.25">
      <c r="I23" s="50"/>
      <c r="J23" s="50"/>
      <c r="K23" s="50"/>
      <c r="L23" s="50"/>
      <c r="M23" s="50"/>
      <c r="V23" s="50"/>
      <c r="W23" s="50"/>
      <c r="X23" s="50"/>
      <c r="Y23" s="50"/>
      <c r="Z23" s="50"/>
      <c r="AD23" s="52"/>
      <c r="AE23" s="52"/>
      <c r="AF23" s="52"/>
      <c r="AG23" s="52"/>
      <c r="AH23" s="52"/>
      <c r="AN23" s="51"/>
    </row>
    <row r="24" spans="1:55" x14ac:dyDescent="0.25">
      <c r="C24" t="s">
        <v>29</v>
      </c>
      <c r="D24" s="17" t="s">
        <v>127</v>
      </c>
      <c r="E24" s="17"/>
      <c r="F24" s="17"/>
      <c r="G24" s="17"/>
      <c r="H24" s="17"/>
      <c r="Q24" s="17"/>
      <c r="R24" s="17"/>
      <c r="S24" s="17"/>
      <c r="T24" s="17"/>
      <c r="U24" s="17"/>
    </row>
    <row r="25" spans="1:55" x14ac:dyDescent="0.25">
      <c r="A25" s="7"/>
      <c r="B25" s="7"/>
      <c r="C25" s="7"/>
      <c r="D25" s="64" t="s">
        <v>128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</row>
    <row r="27" spans="1:55" x14ac:dyDescent="0.25">
      <c r="C27" s="7" t="s">
        <v>91</v>
      </c>
    </row>
    <row r="28" spans="1:55" x14ac:dyDescent="0.25">
      <c r="C28" s="7"/>
    </row>
    <row r="29" spans="1:55" ht="15.75" thickBot="1" x14ac:dyDescent="0.3"/>
    <row r="30" spans="1:55" x14ac:dyDescent="0.25">
      <c r="A30" s="17"/>
      <c r="B30" s="17"/>
      <c r="C30" s="18" t="s">
        <v>9</v>
      </c>
      <c r="D30" s="19" t="s">
        <v>89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1"/>
      <c r="Q30" s="19" t="s">
        <v>90</v>
      </c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1"/>
      <c r="AD30" s="19" t="s">
        <v>10</v>
      </c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1"/>
      <c r="AQ30" s="19" t="s">
        <v>11</v>
      </c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1"/>
    </row>
    <row r="31" spans="1:55" ht="45" x14ac:dyDescent="0.25">
      <c r="A31" s="22"/>
      <c r="B31" s="22"/>
      <c r="C31" s="23" t="s">
        <v>14</v>
      </c>
      <c r="D31" s="24" t="s">
        <v>15</v>
      </c>
      <c r="E31" s="25"/>
      <c r="F31" s="25"/>
      <c r="G31" s="25"/>
      <c r="H31" s="26"/>
      <c r="I31" s="27" t="s">
        <v>16</v>
      </c>
      <c r="J31" s="25"/>
      <c r="K31" s="25"/>
      <c r="L31" s="25"/>
      <c r="M31" s="26"/>
      <c r="N31" s="28" t="s">
        <v>17</v>
      </c>
      <c r="O31" s="53" t="s">
        <v>18</v>
      </c>
      <c r="P31" s="54" t="s">
        <v>19</v>
      </c>
      <c r="Q31" s="24" t="s">
        <v>15</v>
      </c>
      <c r="R31" s="25"/>
      <c r="S31" s="25"/>
      <c r="T31" s="25"/>
      <c r="U31" s="26"/>
      <c r="V31" s="27" t="s">
        <v>16</v>
      </c>
      <c r="W31" s="25"/>
      <c r="X31" s="25"/>
      <c r="Y31" s="25"/>
      <c r="Z31" s="26"/>
      <c r="AA31" s="28" t="s">
        <v>17</v>
      </c>
      <c r="AB31" s="53" t="s">
        <v>18</v>
      </c>
      <c r="AC31" s="54" t="s">
        <v>19</v>
      </c>
      <c r="AD31" s="24" t="s">
        <v>15</v>
      </c>
      <c r="AE31" s="25"/>
      <c r="AF31" s="25"/>
      <c r="AG31" s="25"/>
      <c r="AH31" s="26"/>
      <c r="AI31" s="27" t="s">
        <v>16</v>
      </c>
      <c r="AJ31" s="25"/>
      <c r="AK31" s="25"/>
      <c r="AL31" s="25"/>
      <c r="AM31" s="26"/>
      <c r="AN31" s="28" t="s">
        <v>17</v>
      </c>
      <c r="AO31" s="53" t="s">
        <v>18</v>
      </c>
      <c r="AP31" s="54" t="s">
        <v>19</v>
      </c>
      <c r="AQ31" s="24" t="s">
        <v>15</v>
      </c>
      <c r="AR31" s="25"/>
      <c r="AS31" s="25"/>
      <c r="AT31" s="25"/>
      <c r="AU31" s="26"/>
      <c r="AV31" s="27" t="s">
        <v>16</v>
      </c>
      <c r="AW31" s="25"/>
      <c r="AX31" s="25"/>
      <c r="AY31" s="25"/>
      <c r="AZ31" s="26"/>
      <c r="BA31" s="28" t="s">
        <v>17</v>
      </c>
      <c r="BB31" s="53" t="s">
        <v>18</v>
      </c>
      <c r="BC31" s="54" t="s">
        <v>19</v>
      </c>
    </row>
    <row r="32" spans="1:55" x14ac:dyDescent="0.25">
      <c r="A32" s="30"/>
      <c r="B32" s="30"/>
      <c r="C32" s="31" t="s">
        <v>28</v>
      </c>
      <c r="D32" s="39">
        <v>0.1</v>
      </c>
      <c r="E32" s="33" t="s">
        <v>21</v>
      </c>
      <c r="F32" s="33">
        <f>ROUND(D32*10.7639,0)</f>
        <v>1</v>
      </c>
      <c r="G32" s="33" t="s">
        <v>22</v>
      </c>
      <c r="H32" s="35" t="str">
        <f>CONCATENATE("(",F32," ",G32,")")</f>
        <v>(1 lx)</v>
      </c>
      <c r="I32" s="40">
        <v>11.8</v>
      </c>
      <c r="J32" s="33" t="s">
        <v>21</v>
      </c>
      <c r="K32" s="33">
        <f>ROUND(I32*10.7639,0)</f>
        <v>127</v>
      </c>
      <c r="L32" s="33" t="s">
        <v>22</v>
      </c>
      <c r="M32" s="35" t="str">
        <f>CONCATENATE("(",K32," ",L32,")")</f>
        <v>(127 lx)</v>
      </c>
      <c r="N32" s="60">
        <v>91.1</v>
      </c>
      <c r="O32" s="61">
        <v>428.3</v>
      </c>
      <c r="P32" s="56" t="b">
        <f>IF(AND(D32&gt;=$U$12,I32&gt;=$AH$12,N32&lt;=$AU$12),TRUE,FALSE)</f>
        <v>0</v>
      </c>
      <c r="Q32" s="39">
        <v>0.1</v>
      </c>
      <c r="R32" s="33" t="s">
        <v>21</v>
      </c>
      <c r="S32" s="33">
        <f>ROUND(Q32*10.7639,0)</f>
        <v>1</v>
      </c>
      <c r="T32" s="33" t="s">
        <v>22</v>
      </c>
      <c r="U32" s="35" t="str">
        <f>CONCATENATE("(",S32," ",T32,")")</f>
        <v>(1 lx)</v>
      </c>
      <c r="V32" s="40">
        <v>3.1</v>
      </c>
      <c r="W32" s="33" t="s">
        <v>21</v>
      </c>
      <c r="X32" s="33">
        <f>ROUND(V32*10.7639,0)</f>
        <v>33</v>
      </c>
      <c r="Y32" s="33" t="s">
        <v>22</v>
      </c>
      <c r="Z32" s="35" t="str">
        <f>CONCATENATE("(",X32," ",Y32,")")</f>
        <v>(33 lx)</v>
      </c>
      <c r="AA32" s="60">
        <v>44.7</v>
      </c>
      <c r="AB32" s="61">
        <v>179</v>
      </c>
      <c r="AC32" s="56" t="b">
        <f>IF(AND(Q32&gt;=$U$12,V32&gt;=$AH$12,AA32&lt;=$AU$12),TRUE,FALSE)</f>
        <v>0</v>
      </c>
      <c r="AD32" s="32">
        <v>0</v>
      </c>
      <c r="AE32" s="33" t="s">
        <v>21</v>
      </c>
      <c r="AF32" s="33">
        <f>ROUND(AD32*10.7639,0)</f>
        <v>0</v>
      </c>
      <c r="AG32" s="33" t="s">
        <v>22</v>
      </c>
      <c r="AH32" s="35" t="str">
        <f t="shared" ref="AH32" si="26">CONCATENATE("(",AF32," ",AG32,")")</f>
        <v>(0 lx)</v>
      </c>
      <c r="AI32" s="40">
        <v>4</v>
      </c>
      <c r="AJ32" s="33" t="s">
        <v>21</v>
      </c>
      <c r="AK32" s="33">
        <f t="shared" ref="AK32" si="27">ROUND(AI32*10.7639,0)</f>
        <v>43</v>
      </c>
      <c r="AL32" s="33" t="s">
        <v>22</v>
      </c>
      <c r="AM32" s="35" t="str">
        <f t="shared" ref="AM32" si="28">CONCATENATE("(",AK32," ",AL32,")")</f>
        <v>(43 lx)</v>
      </c>
      <c r="AN32" s="60">
        <v>132.30000000000001</v>
      </c>
      <c r="AO32" s="61" t="s">
        <v>60</v>
      </c>
      <c r="AP32" s="56" t="b">
        <f>IF(AND(AD32&gt;=$U$12,AI32&gt;=$AH$12,AN32&lt;=$AU$12),TRUE,FALSE)</f>
        <v>0</v>
      </c>
      <c r="AQ32" s="32">
        <v>0</v>
      </c>
      <c r="AR32" s="33" t="s">
        <v>21</v>
      </c>
      <c r="AS32" s="33">
        <f t="shared" ref="AS32" si="29">ROUND(AQ32*10.7639,0)</f>
        <v>0</v>
      </c>
      <c r="AT32" s="33" t="s">
        <v>22</v>
      </c>
      <c r="AU32" s="35" t="str">
        <f t="shared" ref="AU32" si="30">CONCATENATE("(",AS32," ",AT32,")")</f>
        <v>(0 lx)</v>
      </c>
      <c r="AV32" s="40">
        <v>1.6</v>
      </c>
      <c r="AW32" s="33" t="s">
        <v>21</v>
      </c>
      <c r="AX32" s="33">
        <f t="shared" ref="AX32" si="31">ROUND(AV32*10.7639,0)</f>
        <v>17</v>
      </c>
      <c r="AY32" s="33" t="s">
        <v>22</v>
      </c>
      <c r="AZ32" s="35" t="str">
        <f t="shared" ref="AZ32" si="32">CONCATENATE("(",AX32," ",AY32,")")</f>
        <v>(17 lx)</v>
      </c>
      <c r="BA32" s="60">
        <v>157</v>
      </c>
      <c r="BB32" s="61" t="s">
        <v>60</v>
      </c>
      <c r="BC32" s="56" t="b">
        <f>IF(AND(AQ32&gt;=$U$12,AV32&gt;=$AH$12,BA32&lt;=$AU$12),TRUE,FALSE)</f>
        <v>0</v>
      </c>
    </row>
    <row r="33" spans="1:78" x14ac:dyDescent="0.25">
      <c r="A33" s="30"/>
      <c r="B33" s="30"/>
      <c r="C33" s="31" t="s">
        <v>34</v>
      </c>
      <c r="D33" s="39">
        <v>0.5</v>
      </c>
      <c r="E33" s="33" t="s">
        <v>21</v>
      </c>
      <c r="F33" s="33">
        <f>ROUND(D33*10.7639,0)</f>
        <v>5</v>
      </c>
      <c r="G33" s="33" t="s">
        <v>22</v>
      </c>
      <c r="H33" s="35" t="str">
        <f>CONCATENATE("(",F33," ",G33,")")</f>
        <v>(5 lx)</v>
      </c>
      <c r="I33" s="40">
        <v>9.1</v>
      </c>
      <c r="J33" s="33" t="s">
        <v>21</v>
      </c>
      <c r="K33" s="33">
        <f>ROUND(I33*10.7639,0)</f>
        <v>98</v>
      </c>
      <c r="L33" s="33" t="s">
        <v>22</v>
      </c>
      <c r="M33" s="35" t="str">
        <f>CONCATENATE("(",K33," ",L33,")")</f>
        <v>(98 lx)</v>
      </c>
      <c r="N33" s="60">
        <v>20.100000000000001</v>
      </c>
      <c r="O33" s="61">
        <v>72.400000000000006</v>
      </c>
      <c r="P33" s="62" t="b">
        <f t="shared" ref="P33:P36" si="33">IF(AND(D33&gt;=$U$12,I33&gt;=$AH$12,N33&lt;=$AU$12),TRUE,FALSE)</f>
        <v>0</v>
      </c>
      <c r="Q33" s="39">
        <v>0.2</v>
      </c>
      <c r="R33" s="33" t="s">
        <v>21</v>
      </c>
      <c r="S33" s="33">
        <f>ROUND(Q33*10.7639,0)</f>
        <v>2</v>
      </c>
      <c r="T33" s="33" t="s">
        <v>22</v>
      </c>
      <c r="U33" s="35" t="str">
        <f>CONCATENATE("(",S33," ",T33,")")</f>
        <v>(2 lx)</v>
      </c>
      <c r="V33" s="40">
        <v>4</v>
      </c>
      <c r="W33" s="33" t="s">
        <v>21</v>
      </c>
      <c r="X33" s="33">
        <f>ROUND(V33*10.7639,0)</f>
        <v>43</v>
      </c>
      <c r="Y33" s="33" t="s">
        <v>22</v>
      </c>
      <c r="Z33" s="35" t="str">
        <f>CONCATENATE("(",X33," ",Y33,")")</f>
        <v>(43 lx)</v>
      </c>
      <c r="AA33" s="60">
        <v>16.8</v>
      </c>
      <c r="AB33" s="61">
        <v>54.7</v>
      </c>
      <c r="AC33" s="62" t="b">
        <f t="shared" ref="AC33:AC36" si="34">IF(AND(Q33&gt;=$U$12,V33&gt;=$AH$12,AA33&lt;=$AU$12),TRUE,FALSE)</f>
        <v>0</v>
      </c>
      <c r="AD33" s="32">
        <v>0.1</v>
      </c>
      <c r="AE33" s="33" t="s">
        <v>21</v>
      </c>
      <c r="AF33" s="33">
        <f>ROUND(AD33*10.7639,0)</f>
        <v>1</v>
      </c>
      <c r="AG33" s="33" t="s">
        <v>22</v>
      </c>
      <c r="AH33" s="35" t="str">
        <f t="shared" ref="AH33:AH36" si="35">CONCATENATE("(",AF33," ",AG33,")")</f>
        <v>(1 lx)</v>
      </c>
      <c r="AI33" s="40">
        <v>3.1</v>
      </c>
      <c r="AJ33" s="33" t="s">
        <v>21</v>
      </c>
      <c r="AK33" s="33">
        <f t="shared" ref="AK33:AK36" si="36">ROUND(AI33*10.7639,0)</f>
        <v>33</v>
      </c>
      <c r="AL33" s="33" t="s">
        <v>22</v>
      </c>
      <c r="AM33" s="35" t="str">
        <f t="shared" ref="AM33:AM36" si="37">CONCATENATE("(",AK33," ",AL33,")")</f>
        <v>(33 lx)</v>
      </c>
      <c r="AN33" s="60">
        <v>23.6</v>
      </c>
      <c r="AO33" s="61">
        <v>213.5</v>
      </c>
      <c r="AP33" s="62" t="b">
        <f t="shared" ref="AP33:AP36" si="38">IF(AND(AD33&gt;=$U$12,AI33&gt;=$AH$12,AN33&lt;=$AU$12),TRUE,FALSE)</f>
        <v>0</v>
      </c>
      <c r="AQ33" s="32">
        <v>0.1</v>
      </c>
      <c r="AR33" s="33" t="s">
        <v>21</v>
      </c>
      <c r="AS33" s="33">
        <f t="shared" ref="AS33:AS36" si="39">ROUND(AQ33*10.7639,0)</f>
        <v>1</v>
      </c>
      <c r="AT33" s="33" t="s">
        <v>22</v>
      </c>
      <c r="AU33" s="35" t="str">
        <f t="shared" ref="AU33:AU36" si="40">CONCATENATE("(",AS33," ",AT33,")")</f>
        <v>(1 lx)</v>
      </c>
      <c r="AV33" s="40">
        <v>2</v>
      </c>
      <c r="AW33" s="33" t="s">
        <v>21</v>
      </c>
      <c r="AX33" s="33">
        <f t="shared" ref="AX33:AX36" si="41">ROUND(AV33*10.7639,0)</f>
        <v>22</v>
      </c>
      <c r="AY33" s="33" t="s">
        <v>22</v>
      </c>
      <c r="AZ33" s="35" t="str">
        <f t="shared" ref="AZ33:AZ36" si="42">CONCATENATE("(",AX33," ",AY33,")")</f>
        <v>(22 lx)</v>
      </c>
      <c r="BA33" s="60">
        <v>40.799999999999997</v>
      </c>
      <c r="BB33" s="61">
        <v>252</v>
      </c>
      <c r="BC33" s="62" t="b">
        <f t="shared" ref="BC33:BC36" si="43">IF(AND(AQ33&gt;=$U$12,AV33&gt;=$AH$12,BA33&lt;=$AU$12),TRUE,FALSE)</f>
        <v>0</v>
      </c>
    </row>
    <row r="34" spans="1:78" x14ac:dyDescent="0.25">
      <c r="A34" s="30"/>
      <c r="B34" s="30"/>
      <c r="C34" s="31" t="s">
        <v>35</v>
      </c>
      <c r="D34" s="32">
        <v>0.8</v>
      </c>
      <c r="E34" s="33" t="s">
        <v>21</v>
      </c>
      <c r="F34" s="34">
        <f>ROUND(D34*10.7639,0)</f>
        <v>9</v>
      </c>
      <c r="G34" s="33" t="s">
        <v>22</v>
      </c>
      <c r="H34" s="35" t="str">
        <f>CONCATENATE("(",F34," ",G34,")")</f>
        <v>(9 lx)</v>
      </c>
      <c r="I34" s="40">
        <v>8.1</v>
      </c>
      <c r="J34" s="33" t="s">
        <v>21</v>
      </c>
      <c r="K34" s="33">
        <f>ROUND(I34*10.7639,0)</f>
        <v>87</v>
      </c>
      <c r="L34" s="33" t="s">
        <v>22</v>
      </c>
      <c r="M34" s="35" t="str">
        <f>CONCATENATE("(",K34," ",L34,")")</f>
        <v>(87 lx)</v>
      </c>
      <c r="N34" s="37">
        <v>10.3</v>
      </c>
      <c r="O34" s="55">
        <v>28.4</v>
      </c>
      <c r="P34" s="56" t="b">
        <f t="shared" si="33"/>
        <v>0</v>
      </c>
      <c r="Q34" s="32">
        <v>0.4</v>
      </c>
      <c r="R34" s="33" t="s">
        <v>21</v>
      </c>
      <c r="S34" s="34">
        <f>ROUND(Q34*10.7639,0)</f>
        <v>4</v>
      </c>
      <c r="T34" s="33" t="s">
        <v>22</v>
      </c>
      <c r="U34" s="35" t="str">
        <f>CONCATENATE("(",S34," ",T34,")")</f>
        <v>(4 lx)</v>
      </c>
      <c r="V34" s="40">
        <v>4.0999999999999996</v>
      </c>
      <c r="W34" s="33" t="s">
        <v>21</v>
      </c>
      <c r="X34" s="33">
        <f>ROUND(V34*10.7639,0)</f>
        <v>44</v>
      </c>
      <c r="Y34" s="33" t="s">
        <v>22</v>
      </c>
      <c r="Z34" s="35" t="str">
        <f>CONCATENATE("(",X34," ",Y34,")")</f>
        <v>(44 lx)</v>
      </c>
      <c r="AA34" s="37">
        <v>9.5</v>
      </c>
      <c r="AB34" s="55">
        <v>25</v>
      </c>
      <c r="AC34" s="56" t="b">
        <f t="shared" si="34"/>
        <v>0</v>
      </c>
      <c r="AD34" s="32">
        <v>0.3</v>
      </c>
      <c r="AE34" s="33" t="s">
        <v>21</v>
      </c>
      <c r="AF34" s="33">
        <f>ROUND(AD34*10.7639,0)</f>
        <v>3</v>
      </c>
      <c r="AG34" s="33" t="s">
        <v>22</v>
      </c>
      <c r="AH34" s="35" t="str">
        <f t="shared" si="35"/>
        <v>(3 lx)</v>
      </c>
      <c r="AI34" s="36">
        <v>2.8</v>
      </c>
      <c r="AJ34" s="33" t="s">
        <v>21</v>
      </c>
      <c r="AK34" s="33">
        <f t="shared" si="36"/>
        <v>30</v>
      </c>
      <c r="AL34" s="33" t="s">
        <v>22</v>
      </c>
      <c r="AM34" s="35" t="str">
        <f t="shared" si="37"/>
        <v>(30 lx)</v>
      </c>
      <c r="AN34" s="37">
        <v>11.1</v>
      </c>
      <c r="AO34" s="55">
        <v>63.6</v>
      </c>
      <c r="AP34" s="56" t="b">
        <f t="shared" si="38"/>
        <v>0</v>
      </c>
      <c r="AQ34" s="32">
        <v>0.1</v>
      </c>
      <c r="AR34" s="33" t="s">
        <v>21</v>
      </c>
      <c r="AS34" s="33">
        <f t="shared" si="39"/>
        <v>1</v>
      </c>
      <c r="AT34" s="33" t="s">
        <v>22</v>
      </c>
      <c r="AU34" s="35" t="str">
        <f t="shared" si="40"/>
        <v>(1 lx)</v>
      </c>
      <c r="AV34" s="40">
        <v>2.1</v>
      </c>
      <c r="AW34" s="33" t="s">
        <v>21</v>
      </c>
      <c r="AX34" s="33">
        <f t="shared" si="41"/>
        <v>23</v>
      </c>
      <c r="AY34" s="33" t="s">
        <v>22</v>
      </c>
      <c r="AZ34" s="35" t="str">
        <f t="shared" si="42"/>
        <v>(23 lx)</v>
      </c>
      <c r="BA34" s="37">
        <v>17.2</v>
      </c>
      <c r="BB34" s="55">
        <v>82</v>
      </c>
      <c r="BC34" s="56" t="b">
        <f t="shared" si="43"/>
        <v>0</v>
      </c>
    </row>
    <row r="35" spans="1:78" x14ac:dyDescent="0.25">
      <c r="A35" s="30"/>
      <c r="B35" s="30"/>
      <c r="C35" s="31" t="s">
        <v>36</v>
      </c>
      <c r="D35" s="32">
        <v>1.1000000000000001</v>
      </c>
      <c r="E35" s="33" t="s">
        <v>21</v>
      </c>
      <c r="F35" s="33">
        <f t="shared" ref="F35:F36" si="44">ROUND(D35*10.7639,0)</f>
        <v>12</v>
      </c>
      <c r="G35" s="33" t="s">
        <v>22</v>
      </c>
      <c r="H35" s="35" t="str">
        <f t="shared" ref="H35:H36" si="45">CONCATENATE("(",F35," ",G35,")")</f>
        <v>(12 lx)</v>
      </c>
      <c r="I35" s="40">
        <v>7.6</v>
      </c>
      <c r="J35" s="33" t="s">
        <v>21</v>
      </c>
      <c r="K35" s="33">
        <f t="shared" ref="K35:K36" si="46">ROUND(I35*10.7639,0)</f>
        <v>82</v>
      </c>
      <c r="L35" s="33" t="s">
        <v>22</v>
      </c>
      <c r="M35" s="35" t="str">
        <f t="shared" ref="M35:M36" si="47">CONCATENATE("(",K35," ",L35,")")</f>
        <v>(82 lx)</v>
      </c>
      <c r="N35" s="37">
        <v>7</v>
      </c>
      <c r="O35" s="55">
        <v>15.7</v>
      </c>
      <c r="P35" s="56" t="b">
        <f t="shared" si="33"/>
        <v>0</v>
      </c>
      <c r="Q35" s="32">
        <v>0.6</v>
      </c>
      <c r="R35" s="33" t="s">
        <v>21</v>
      </c>
      <c r="S35" s="33">
        <f t="shared" ref="S35:S36" si="48">ROUND(Q35*10.7639,0)</f>
        <v>6</v>
      </c>
      <c r="T35" s="33" t="s">
        <v>22</v>
      </c>
      <c r="U35" s="35" t="str">
        <f t="shared" ref="U35:U36" si="49">CONCATENATE("(",S35," ",T35,")")</f>
        <v>(6 lx)</v>
      </c>
      <c r="V35" s="40">
        <v>3.9</v>
      </c>
      <c r="W35" s="33" t="s">
        <v>21</v>
      </c>
      <c r="X35" s="33">
        <f t="shared" ref="X35:X36" si="50">ROUND(V35*10.7639,0)</f>
        <v>42</v>
      </c>
      <c r="Y35" s="33" t="s">
        <v>22</v>
      </c>
      <c r="Z35" s="35" t="str">
        <f t="shared" ref="Z35:Z36" si="51">CONCATENATE("(",X35," ",Y35,")")</f>
        <v>(42 lx)</v>
      </c>
      <c r="AA35" s="37">
        <v>6.7</v>
      </c>
      <c r="AB35" s="55">
        <v>14.7</v>
      </c>
      <c r="AC35" s="56" t="b">
        <f t="shared" si="34"/>
        <v>0</v>
      </c>
      <c r="AD35" s="32">
        <v>0.4</v>
      </c>
      <c r="AE35" s="33" t="s">
        <v>21</v>
      </c>
      <c r="AF35" s="33">
        <f>ROUND(AD35*10.7639,0)</f>
        <v>4</v>
      </c>
      <c r="AG35" s="33" t="s">
        <v>22</v>
      </c>
      <c r="AH35" s="35" t="str">
        <f t="shared" si="35"/>
        <v>(4 lx)</v>
      </c>
      <c r="AI35" s="36">
        <v>2.6</v>
      </c>
      <c r="AJ35" s="33" t="s">
        <v>21</v>
      </c>
      <c r="AK35" s="33">
        <f t="shared" si="36"/>
        <v>28</v>
      </c>
      <c r="AL35" s="33" t="s">
        <v>22</v>
      </c>
      <c r="AM35" s="35" t="str">
        <f t="shared" si="37"/>
        <v>(28 lx)</v>
      </c>
      <c r="AN35" s="37">
        <v>6.9</v>
      </c>
      <c r="AO35" s="55">
        <v>26.4</v>
      </c>
      <c r="AP35" s="56" t="b">
        <f t="shared" si="38"/>
        <v>0</v>
      </c>
      <c r="AQ35" s="32">
        <v>0.2</v>
      </c>
      <c r="AR35" s="33" t="s">
        <v>21</v>
      </c>
      <c r="AS35" s="33">
        <f t="shared" si="39"/>
        <v>2</v>
      </c>
      <c r="AT35" s="33" t="s">
        <v>22</v>
      </c>
      <c r="AU35" s="35" t="str">
        <f t="shared" si="40"/>
        <v>(2 lx)</v>
      </c>
      <c r="AV35" s="40">
        <v>2</v>
      </c>
      <c r="AW35" s="33" t="s">
        <v>21</v>
      </c>
      <c r="AX35" s="33">
        <f t="shared" si="41"/>
        <v>22</v>
      </c>
      <c r="AY35" s="33" t="s">
        <v>22</v>
      </c>
      <c r="AZ35" s="35" t="str">
        <f t="shared" si="42"/>
        <v>(22 lx)</v>
      </c>
      <c r="BA35" s="37">
        <v>9.5</v>
      </c>
      <c r="BB35" s="55">
        <v>34.700000000000003</v>
      </c>
      <c r="BC35" s="56" t="b">
        <f t="shared" si="43"/>
        <v>0</v>
      </c>
    </row>
    <row r="36" spans="1:78" ht="15.75" thickBot="1" x14ac:dyDescent="0.3">
      <c r="A36" s="30"/>
      <c r="B36" s="30"/>
      <c r="C36" s="41" t="s">
        <v>37</v>
      </c>
      <c r="D36" s="42">
        <v>1.4</v>
      </c>
      <c r="E36" s="43" t="s">
        <v>21</v>
      </c>
      <c r="F36" s="43">
        <f t="shared" si="44"/>
        <v>15</v>
      </c>
      <c r="G36" s="43" t="s">
        <v>22</v>
      </c>
      <c r="H36" s="44" t="str">
        <f t="shared" si="45"/>
        <v>(15 lx)</v>
      </c>
      <c r="I36" s="45">
        <v>7.2</v>
      </c>
      <c r="J36" s="43" t="s">
        <v>21</v>
      </c>
      <c r="K36" s="43">
        <f t="shared" si="46"/>
        <v>78</v>
      </c>
      <c r="L36" s="43" t="s">
        <v>22</v>
      </c>
      <c r="M36" s="44" t="str">
        <f t="shared" si="47"/>
        <v>(78 lx)</v>
      </c>
      <c r="N36" s="46">
        <v>5.3</v>
      </c>
      <c r="O36" s="57">
        <v>10.1</v>
      </c>
      <c r="P36" s="58" t="b">
        <f t="shared" si="33"/>
        <v>0</v>
      </c>
      <c r="Q36" s="42">
        <v>0.7</v>
      </c>
      <c r="R36" s="43" t="s">
        <v>21</v>
      </c>
      <c r="S36" s="43">
        <f t="shared" si="48"/>
        <v>8</v>
      </c>
      <c r="T36" s="43" t="s">
        <v>22</v>
      </c>
      <c r="U36" s="44" t="str">
        <f t="shared" si="49"/>
        <v>(8 lx)</v>
      </c>
      <c r="V36" s="45">
        <v>3.7</v>
      </c>
      <c r="W36" s="43" t="s">
        <v>21</v>
      </c>
      <c r="X36" s="43">
        <f t="shared" si="50"/>
        <v>40</v>
      </c>
      <c r="Y36" s="43" t="s">
        <v>22</v>
      </c>
      <c r="Z36" s="44" t="str">
        <f t="shared" si="51"/>
        <v>(40 lx)</v>
      </c>
      <c r="AA36" s="46">
        <v>5.2</v>
      </c>
      <c r="AB36" s="57">
        <v>9.6999999999999993</v>
      </c>
      <c r="AC36" s="58" t="b">
        <f t="shared" si="34"/>
        <v>0</v>
      </c>
      <c r="AD36" s="42">
        <v>0.5</v>
      </c>
      <c r="AE36" s="43" t="s">
        <v>21</v>
      </c>
      <c r="AF36" s="43">
        <f>ROUND(AD36*10.7639,0)</f>
        <v>5</v>
      </c>
      <c r="AG36" s="43" t="s">
        <v>22</v>
      </c>
      <c r="AH36" s="44" t="str">
        <f t="shared" si="35"/>
        <v>(5 lx)</v>
      </c>
      <c r="AI36" s="49">
        <v>2.5</v>
      </c>
      <c r="AJ36" s="43" t="s">
        <v>21</v>
      </c>
      <c r="AK36" s="43">
        <f t="shared" si="36"/>
        <v>27</v>
      </c>
      <c r="AL36" s="43" t="s">
        <v>22</v>
      </c>
      <c r="AM36" s="44" t="str">
        <f t="shared" si="37"/>
        <v>(27 lx)</v>
      </c>
      <c r="AN36" s="46">
        <v>5.2</v>
      </c>
      <c r="AO36" s="57">
        <v>14.4</v>
      </c>
      <c r="AP36" s="58" t="b">
        <f t="shared" si="38"/>
        <v>0</v>
      </c>
      <c r="AQ36" s="42">
        <v>0.3</v>
      </c>
      <c r="AR36" s="43" t="s">
        <v>21</v>
      </c>
      <c r="AS36" s="43">
        <f t="shared" si="39"/>
        <v>3</v>
      </c>
      <c r="AT36" s="43" t="s">
        <v>22</v>
      </c>
      <c r="AU36" s="44" t="str">
        <f t="shared" si="40"/>
        <v>(3 lx)</v>
      </c>
      <c r="AV36" s="45">
        <v>1.9</v>
      </c>
      <c r="AW36" s="43" t="s">
        <v>21</v>
      </c>
      <c r="AX36" s="43">
        <f t="shared" si="41"/>
        <v>20</v>
      </c>
      <c r="AY36" s="43" t="s">
        <v>22</v>
      </c>
      <c r="AZ36" s="44" t="str">
        <f t="shared" si="42"/>
        <v>(20 lx)</v>
      </c>
      <c r="BA36" s="46">
        <v>6.1</v>
      </c>
      <c r="BB36" s="57">
        <v>17.5</v>
      </c>
      <c r="BC36" s="58" t="b">
        <f t="shared" si="43"/>
        <v>0</v>
      </c>
    </row>
    <row r="37" spans="1:78" x14ac:dyDescent="0.25">
      <c r="I37" s="50"/>
      <c r="J37" s="50"/>
      <c r="K37" s="50"/>
      <c r="L37" s="50"/>
      <c r="M37" s="50"/>
      <c r="V37" s="50"/>
      <c r="W37" s="50"/>
      <c r="X37" s="50"/>
      <c r="Y37" s="50"/>
      <c r="Z37" s="50"/>
      <c r="AD37" s="51"/>
      <c r="AE37" s="51"/>
      <c r="AF37" s="51"/>
      <c r="AG37" s="51"/>
      <c r="AH37" s="51"/>
      <c r="AO37" s="51"/>
      <c r="AP37" s="51"/>
      <c r="AQ37" s="52"/>
      <c r="AR37" s="52"/>
      <c r="AS37" s="52"/>
      <c r="AT37" s="52"/>
      <c r="AU37" s="52"/>
      <c r="BA37" s="51"/>
    </row>
    <row r="38" spans="1:78" x14ac:dyDescent="0.25">
      <c r="C38" t="s">
        <v>29</v>
      </c>
      <c r="D38" s="17" t="s">
        <v>127</v>
      </c>
      <c r="E38" s="17"/>
      <c r="F38" s="17"/>
      <c r="G38" s="17"/>
      <c r="H38" s="17"/>
      <c r="R38" s="17"/>
      <c r="S38" s="17"/>
      <c r="T38" s="17"/>
      <c r="U38" s="17"/>
    </row>
    <row r="39" spans="1:78" x14ac:dyDescent="0.25">
      <c r="A39" s="7"/>
      <c r="B39" s="7"/>
      <c r="C39" s="7"/>
      <c r="D39" s="64" t="s">
        <v>128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</row>
    <row r="42" spans="1:78" x14ac:dyDescent="0.25">
      <c r="C42" t="s">
        <v>43</v>
      </c>
    </row>
    <row r="43" spans="1:78" x14ac:dyDescent="0.25">
      <c r="D43" t="s">
        <v>46</v>
      </c>
      <c r="M43" s="17" t="s">
        <v>47</v>
      </c>
      <c r="O43" s="51"/>
      <c r="P43" s="51"/>
    </row>
    <row r="44" spans="1:78" x14ac:dyDescent="0.25">
      <c r="D44" t="s">
        <v>48</v>
      </c>
      <c r="M44" s="17" t="s">
        <v>92</v>
      </c>
    </row>
    <row r="45" spans="1:78" x14ac:dyDescent="0.25">
      <c r="D45" t="s">
        <v>50</v>
      </c>
      <c r="M45" s="17" t="s">
        <v>93</v>
      </c>
    </row>
    <row r="46" spans="1:78" x14ac:dyDescent="0.25">
      <c r="M46" s="17" t="s">
        <v>94</v>
      </c>
    </row>
    <row r="47" spans="1:78" x14ac:dyDescent="0.25">
      <c r="M47" s="17"/>
    </row>
    <row r="48" spans="1:78" x14ac:dyDescent="0.25">
      <c r="D48" t="s">
        <v>52</v>
      </c>
      <c r="M48" s="17" t="s">
        <v>53</v>
      </c>
    </row>
    <row r="49" spans="1:13" x14ac:dyDescent="0.25">
      <c r="D49" t="s">
        <v>67</v>
      </c>
      <c r="M49" s="17">
        <v>0</v>
      </c>
    </row>
    <row r="50" spans="1:13" x14ac:dyDescent="0.25">
      <c r="D50" t="s">
        <v>68</v>
      </c>
      <c r="M50" s="17">
        <v>90</v>
      </c>
    </row>
    <row r="51" spans="1:13" x14ac:dyDescent="0.25">
      <c r="D51" t="s">
        <v>56</v>
      </c>
      <c r="M51" s="17" t="s">
        <v>57</v>
      </c>
    </row>
    <row r="54" spans="1:13" x14ac:dyDescent="0.25">
      <c r="A54" s="68" t="s">
        <v>131</v>
      </c>
    </row>
    <row r="55" spans="1:13" x14ac:dyDescent="0.25">
      <c r="A55" s="67" t="s">
        <v>129</v>
      </c>
    </row>
    <row r="56" spans="1:13" x14ac:dyDescent="0.25">
      <c r="A56" s="67" t="s">
        <v>130</v>
      </c>
    </row>
  </sheetData>
  <sheetProtection algorithmName="SHA-512" hashValue="7KlsmmlAeaKNzzqc9zc0ybF/75ao+TDID3ALvUiwOjukPdGgAM+5nOiRhq9fRLAcjEIzwYZqhL7f0c8pcq3QbQ==" saltValue="k3yLt+l112C2cUQqzVa22g==" spinCount="100000" sheet="1" selectLockedCells="1"/>
  <conditionalFormatting sqref="D1:O5 D6 F6:O6">
    <cfRule type="expression" dxfId="21" priority="4">
      <formula>$P1=TRUE</formula>
    </cfRule>
  </conditionalFormatting>
  <conditionalFormatting sqref="D7:O53 D57:O85">
    <cfRule type="expression" dxfId="20" priority="97">
      <formula>$P7=TRUE</formula>
    </cfRule>
  </conditionalFormatting>
  <conditionalFormatting sqref="Q1:AB53 Q57:AB85">
    <cfRule type="expression" dxfId="19" priority="3">
      <formula>$AC1=TRUE</formula>
    </cfRule>
  </conditionalFormatting>
  <conditionalFormatting sqref="AD1:AO53 AD57:AO85">
    <cfRule type="expression" dxfId="18" priority="2">
      <formula>$AP1=TRUE</formula>
    </cfRule>
  </conditionalFormatting>
  <conditionalFormatting sqref="AQ1:BB53 AQ57:BB85">
    <cfRule type="expression" dxfId="17" priority="1">
      <formula>$BC1=TRUE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97556-6A7A-4AEA-ACBD-C854A0B109B6}">
  <dimension ref="A5:BW48"/>
  <sheetViews>
    <sheetView showGridLines="0" zoomScaleNormal="100" workbookViewId="0">
      <selection activeCell="Z13" sqref="Z13"/>
    </sheetView>
  </sheetViews>
  <sheetFormatPr defaultColWidth="8.85546875" defaultRowHeight="15" x14ac:dyDescent="0.25"/>
  <cols>
    <col min="1" max="1" width="2.5703125" customWidth="1"/>
    <col min="2" max="2" width="6.42578125" customWidth="1"/>
    <col min="3" max="3" width="18.85546875" bestFit="1" customWidth="1"/>
    <col min="4" max="4" width="4.42578125" customWidth="1"/>
    <col min="5" max="5" width="2.5703125" customWidth="1"/>
    <col min="6" max="7" width="0" hidden="1" customWidth="1"/>
    <col min="8" max="8" width="6.42578125" bestFit="1" customWidth="1"/>
    <col min="9" max="9" width="5.5703125" bestFit="1" customWidth="1"/>
    <col min="10" max="10" width="2.5703125" bestFit="1" customWidth="1"/>
    <col min="11" max="12" width="0" hidden="1" customWidth="1"/>
    <col min="13" max="13" width="7.5703125" bestFit="1" customWidth="1"/>
    <col min="14" max="14" width="5.5703125" bestFit="1" customWidth="1"/>
    <col min="15" max="15" width="2.5703125" bestFit="1" customWidth="1"/>
    <col min="16" max="17" width="0" hidden="1" customWidth="1"/>
    <col min="18" max="18" width="7.5703125" bestFit="1" customWidth="1"/>
    <col min="19" max="20" width="5.7109375" customWidth="1"/>
    <col min="21" max="21" width="5.7109375" hidden="1" customWidth="1"/>
    <col min="22" max="22" width="4.42578125" customWidth="1"/>
    <col min="23" max="23" width="2.5703125" bestFit="1" customWidth="1"/>
    <col min="24" max="25" width="0" hidden="1" customWidth="1"/>
    <col min="26" max="26" width="6.42578125" bestFit="1" customWidth="1"/>
    <col min="27" max="27" width="4.42578125" bestFit="1" customWidth="1"/>
    <col min="28" max="28" width="2.5703125" bestFit="1" customWidth="1"/>
    <col min="29" max="30" width="0" hidden="1" customWidth="1"/>
    <col min="31" max="31" width="7.5703125" bestFit="1" customWidth="1"/>
    <col min="32" max="32" width="4.42578125" bestFit="1" customWidth="1"/>
    <col min="33" max="33" width="2.5703125" bestFit="1" customWidth="1"/>
    <col min="34" max="35" width="0" hidden="1" customWidth="1"/>
    <col min="36" max="36" width="7.5703125" bestFit="1" customWidth="1"/>
    <col min="37" max="38" width="5.7109375" customWidth="1"/>
    <col min="39" max="39" width="5.7109375" hidden="1" customWidth="1"/>
    <col min="40" max="40" width="4.5703125" customWidth="1"/>
    <col min="41" max="41" width="2.5703125" bestFit="1" customWidth="1"/>
    <col min="42" max="43" width="0" hidden="1" customWidth="1"/>
    <col min="44" max="44" width="5.42578125" bestFit="1" customWidth="1"/>
    <col min="45" max="45" width="4.5703125" customWidth="1"/>
    <col min="46" max="46" width="2.5703125" bestFit="1" customWidth="1"/>
    <col min="47" max="48" width="0" hidden="1" customWidth="1"/>
    <col min="49" max="49" width="6.42578125" bestFit="1" customWidth="1"/>
    <col min="50" max="50" width="4.42578125" bestFit="1" customWidth="1"/>
    <col min="51" max="51" width="2.5703125" bestFit="1" customWidth="1"/>
    <col min="52" max="53" width="0" hidden="1" customWidth="1"/>
    <col min="54" max="54" width="7.5703125" bestFit="1" customWidth="1"/>
    <col min="55" max="56" width="5.7109375" customWidth="1"/>
    <col min="57" max="57" width="5.7109375" hidden="1" customWidth="1"/>
    <col min="58" max="58" width="4.5703125" customWidth="1"/>
    <col min="59" max="59" width="2.5703125" bestFit="1" customWidth="1"/>
    <col min="60" max="61" width="0" hidden="1" customWidth="1"/>
    <col min="62" max="62" width="5.5703125" customWidth="1"/>
    <col min="63" max="63" width="4.42578125" bestFit="1" customWidth="1"/>
    <col min="64" max="64" width="2.5703125" bestFit="1" customWidth="1"/>
    <col min="65" max="66" width="0" hidden="1" customWidth="1"/>
    <col min="67" max="67" width="6.42578125" bestFit="1" customWidth="1"/>
    <col min="68" max="68" width="4.42578125" bestFit="1" customWidth="1"/>
    <col min="69" max="69" width="2.5703125" bestFit="1" customWidth="1"/>
    <col min="70" max="71" width="0" hidden="1" customWidth="1"/>
    <col min="72" max="72" width="7.5703125" bestFit="1" customWidth="1"/>
    <col min="73" max="74" width="5.7109375" customWidth="1"/>
    <col min="75" max="75" width="5.7109375" hidden="1" customWidth="1"/>
    <col min="76" max="76" width="2.5703125" bestFit="1" customWidth="1"/>
    <col min="77" max="78" width="0" hidden="1" customWidth="1"/>
    <col min="79" max="79" width="5.5703125" customWidth="1"/>
    <col min="80" max="80" width="4.42578125" bestFit="1" customWidth="1"/>
    <col min="81" max="81" width="2.5703125" bestFit="1" customWidth="1"/>
    <col min="82" max="83" width="0" hidden="1" customWidth="1"/>
    <col min="84" max="84" width="6.42578125" bestFit="1" customWidth="1"/>
    <col min="85" max="86" width="5.7109375" customWidth="1"/>
  </cols>
  <sheetData>
    <row r="5" spans="1:57" ht="23.25" x14ac:dyDescent="0.35">
      <c r="E5" s="1" t="s">
        <v>126</v>
      </c>
    </row>
    <row r="6" spans="1:57" ht="23.25" x14ac:dyDescent="0.35">
      <c r="E6" s="1" t="s">
        <v>0</v>
      </c>
    </row>
    <row r="9" spans="1:57" ht="23.25" x14ac:dyDescent="0.35">
      <c r="A9" s="1"/>
      <c r="B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</row>
    <row r="10" spans="1:57" ht="24" thickBot="1" x14ac:dyDescent="0.4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</row>
    <row r="11" spans="1:57" x14ac:dyDescent="0.25">
      <c r="S11" s="10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2"/>
    </row>
    <row r="12" spans="1:57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3"/>
      <c r="T12" s="4" t="s">
        <v>2</v>
      </c>
      <c r="U12" s="4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6"/>
      <c r="AX12" s="2"/>
    </row>
    <row r="13" spans="1:57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3"/>
      <c r="T13" s="5"/>
      <c r="U13" s="5"/>
      <c r="V13" s="8" t="s">
        <v>4</v>
      </c>
      <c r="W13" s="13" t="s">
        <v>5</v>
      </c>
      <c r="Z13" s="9">
        <v>0.1</v>
      </c>
      <c r="AF13" s="8" t="s">
        <v>6</v>
      </c>
      <c r="AG13" s="13" t="s">
        <v>5</v>
      </c>
      <c r="AJ13" s="9">
        <v>1</v>
      </c>
      <c r="AN13" s="8" t="s">
        <v>7</v>
      </c>
      <c r="AO13" s="13" t="s">
        <v>8</v>
      </c>
      <c r="AR13" s="9">
        <v>10</v>
      </c>
      <c r="AW13" s="6"/>
      <c r="AX13" s="2"/>
    </row>
    <row r="14" spans="1:57" ht="15.75" thickBot="1" x14ac:dyDescent="0.3">
      <c r="S14" s="14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6"/>
    </row>
    <row r="16" spans="1:57" ht="15.75" thickBot="1" x14ac:dyDescent="0.3"/>
    <row r="17" spans="1:75" x14ac:dyDescent="0.25">
      <c r="A17" s="17"/>
      <c r="B17" s="17"/>
      <c r="C17" s="18" t="s">
        <v>95</v>
      </c>
      <c r="D17" s="19" t="s">
        <v>96</v>
      </c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1"/>
      <c r="V17" s="19" t="s">
        <v>13</v>
      </c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1"/>
      <c r="AN17" s="19" t="s">
        <v>97</v>
      </c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1"/>
      <c r="BF17" s="19" t="s">
        <v>98</v>
      </c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1"/>
    </row>
    <row r="18" spans="1:75" ht="45" x14ac:dyDescent="0.25">
      <c r="A18" s="22"/>
      <c r="B18" s="22"/>
      <c r="C18" s="23" t="s">
        <v>99</v>
      </c>
      <c r="D18" s="24" t="s">
        <v>15</v>
      </c>
      <c r="E18" s="25"/>
      <c r="F18" s="25"/>
      <c r="G18" s="25"/>
      <c r="H18" s="26"/>
      <c r="I18" s="27" t="s">
        <v>16</v>
      </c>
      <c r="J18" s="25"/>
      <c r="K18" s="25"/>
      <c r="L18" s="25"/>
      <c r="M18" s="26"/>
      <c r="N18" s="27" t="s">
        <v>100</v>
      </c>
      <c r="O18" s="25"/>
      <c r="P18" s="25"/>
      <c r="Q18" s="25"/>
      <c r="R18" s="26"/>
      <c r="S18" s="28" t="s">
        <v>17</v>
      </c>
      <c r="T18" s="28" t="s">
        <v>18</v>
      </c>
      <c r="U18" s="29" t="s">
        <v>19</v>
      </c>
      <c r="V18" s="24" t="s">
        <v>15</v>
      </c>
      <c r="W18" s="25"/>
      <c r="X18" s="25"/>
      <c r="Y18" s="25"/>
      <c r="Z18" s="26"/>
      <c r="AA18" s="27" t="s">
        <v>16</v>
      </c>
      <c r="AB18" s="25"/>
      <c r="AC18" s="25"/>
      <c r="AD18" s="25"/>
      <c r="AE18" s="26"/>
      <c r="AF18" s="27" t="s">
        <v>100</v>
      </c>
      <c r="AG18" s="25"/>
      <c r="AH18" s="25"/>
      <c r="AI18" s="25"/>
      <c r="AJ18" s="26"/>
      <c r="AK18" s="28" t="s">
        <v>17</v>
      </c>
      <c r="AL18" s="28" t="s">
        <v>18</v>
      </c>
      <c r="AM18" s="29" t="s">
        <v>19</v>
      </c>
      <c r="AN18" s="24" t="s">
        <v>15</v>
      </c>
      <c r="AO18" s="25"/>
      <c r="AP18" s="25"/>
      <c r="AQ18" s="25"/>
      <c r="AR18" s="26"/>
      <c r="AS18" s="27" t="s">
        <v>16</v>
      </c>
      <c r="AT18" s="25"/>
      <c r="AU18" s="25"/>
      <c r="AV18" s="25"/>
      <c r="AW18" s="26"/>
      <c r="AX18" s="27" t="s">
        <v>100</v>
      </c>
      <c r="AY18" s="25"/>
      <c r="AZ18" s="25"/>
      <c r="BA18" s="25"/>
      <c r="BB18" s="26"/>
      <c r="BC18" s="28" t="s">
        <v>17</v>
      </c>
      <c r="BD18" s="28" t="s">
        <v>18</v>
      </c>
      <c r="BE18" s="29" t="s">
        <v>19</v>
      </c>
      <c r="BF18" s="24" t="s">
        <v>15</v>
      </c>
      <c r="BG18" s="25"/>
      <c r="BH18" s="25"/>
      <c r="BI18" s="25"/>
      <c r="BJ18" s="26"/>
      <c r="BK18" s="27" t="s">
        <v>16</v>
      </c>
      <c r="BL18" s="25"/>
      <c r="BM18" s="25"/>
      <c r="BN18" s="25"/>
      <c r="BO18" s="26"/>
      <c r="BP18" s="27" t="s">
        <v>100</v>
      </c>
      <c r="BQ18" s="25"/>
      <c r="BR18" s="25"/>
      <c r="BS18" s="25"/>
      <c r="BT18" s="26"/>
      <c r="BU18" s="28" t="s">
        <v>17</v>
      </c>
      <c r="BV18" s="28" t="s">
        <v>18</v>
      </c>
      <c r="BW18" s="29" t="s">
        <v>19</v>
      </c>
    </row>
    <row r="19" spans="1:75" x14ac:dyDescent="0.25">
      <c r="A19" s="30"/>
      <c r="B19" s="30"/>
      <c r="C19" s="31" t="s">
        <v>101</v>
      </c>
      <c r="D19" s="32">
        <v>0.3</v>
      </c>
      <c r="E19" s="33" t="s">
        <v>21</v>
      </c>
      <c r="F19" s="34">
        <f>ROUND(D19*10.7639,0)</f>
        <v>3</v>
      </c>
      <c r="G19" s="33" t="s">
        <v>22</v>
      </c>
      <c r="H19" s="35" t="str">
        <f>CONCATENATE("(",F19," ",G19,")")</f>
        <v>(3 lx)</v>
      </c>
      <c r="I19" s="40">
        <v>1.8</v>
      </c>
      <c r="J19" s="33" t="s">
        <v>21</v>
      </c>
      <c r="K19" s="33">
        <f>ROUND(I19*10.7639,0)</f>
        <v>19</v>
      </c>
      <c r="L19" s="33" t="s">
        <v>22</v>
      </c>
      <c r="M19" s="35" t="str">
        <f>CONCATENATE("(",K19," ",L19,")")</f>
        <v>(19 lx)</v>
      </c>
      <c r="N19" s="40">
        <v>4.0999999999999996</v>
      </c>
      <c r="O19" s="33" t="s">
        <v>21</v>
      </c>
      <c r="P19" s="33">
        <f>ROUND(N19*10.7639,0)</f>
        <v>44</v>
      </c>
      <c r="Q19" s="33" t="s">
        <v>22</v>
      </c>
      <c r="R19" s="35" t="str">
        <f>CONCATENATE("(",P19," ",Q19,")")</f>
        <v>(44 lx)</v>
      </c>
      <c r="S19" s="37">
        <v>5.9</v>
      </c>
      <c r="T19" s="37">
        <v>13.5</v>
      </c>
      <c r="U19" s="38" t="b">
        <f>IF(AND(D19&gt;=$Z$13,I19&gt;=$AJ$13,S19&lt;=$AR$13),TRUE,FALSE)</f>
        <v>1</v>
      </c>
      <c r="V19" s="39">
        <v>0.1</v>
      </c>
      <c r="W19" s="33" t="s">
        <v>21</v>
      </c>
      <c r="X19" s="33">
        <f>ROUND(V19*10.7639,0)</f>
        <v>1</v>
      </c>
      <c r="Y19" s="33" t="s">
        <v>22</v>
      </c>
      <c r="Z19" s="35" t="str">
        <f>CONCATENATE("(",X19," ",Y19,")")</f>
        <v>(1 lx)</v>
      </c>
      <c r="AA19" s="40">
        <v>1.3</v>
      </c>
      <c r="AB19" s="33" t="s">
        <v>21</v>
      </c>
      <c r="AC19" s="33">
        <f>ROUND(AA19*10.7639,0)</f>
        <v>14</v>
      </c>
      <c r="AD19" s="33" t="s">
        <v>22</v>
      </c>
      <c r="AE19" s="35" t="str">
        <f>CONCATENATE("(",AC19," ",AD19,")")</f>
        <v>(14 lx)</v>
      </c>
      <c r="AF19" s="40">
        <v>3.7</v>
      </c>
      <c r="AG19" s="33" t="s">
        <v>21</v>
      </c>
      <c r="AH19" s="33">
        <f>ROUND(AF19*10.7639,0)</f>
        <v>40</v>
      </c>
      <c r="AI19" s="33" t="s">
        <v>22</v>
      </c>
      <c r="AJ19" s="35" t="str">
        <f>CONCATENATE("(",AH19," ",AI19,")")</f>
        <v>(40 lx)</v>
      </c>
      <c r="AK19" s="37">
        <v>12</v>
      </c>
      <c r="AL19" s="37">
        <v>33.700000000000003</v>
      </c>
      <c r="AM19" s="38" t="b">
        <f>IF(AND(V19&gt;=$Z$13,AA19&gt;=$AJ$13,AK19&lt;=$AR$13),TRUE,FALSE)</f>
        <v>0</v>
      </c>
      <c r="AN19" s="32">
        <v>0</v>
      </c>
      <c r="AO19" s="33" t="s">
        <v>21</v>
      </c>
      <c r="AP19" s="33">
        <f>ROUND(AN19*10.7639,0)</f>
        <v>0</v>
      </c>
      <c r="AQ19" s="33" t="s">
        <v>22</v>
      </c>
      <c r="AR19" s="35" t="str">
        <f>CONCATENATE("(",AP19," ",AQ19,")")</f>
        <v>(0 lx)</v>
      </c>
      <c r="AS19" s="36">
        <v>1.1000000000000001</v>
      </c>
      <c r="AT19" s="33" t="s">
        <v>21</v>
      </c>
      <c r="AU19" s="33">
        <f>ROUND(AS19*10.7639,0)</f>
        <v>12</v>
      </c>
      <c r="AV19" s="33" t="s">
        <v>22</v>
      </c>
      <c r="AW19" s="35" t="str">
        <f>CONCATENATE("(",AU19," ",AV19,")")</f>
        <v>(12 lx)</v>
      </c>
      <c r="AX19" s="40">
        <v>4</v>
      </c>
      <c r="AY19" s="33" t="s">
        <v>21</v>
      </c>
      <c r="AZ19" s="33">
        <f>ROUND(AX19*10.7639,0)</f>
        <v>43</v>
      </c>
      <c r="BA19" s="33" t="s">
        <v>22</v>
      </c>
      <c r="BB19" s="35" t="str">
        <f>CONCATENATE("(",AZ19," ",BA19,")")</f>
        <v>(43 lx)</v>
      </c>
      <c r="BC19" s="37">
        <v>26.5</v>
      </c>
      <c r="BD19" s="37">
        <v>100</v>
      </c>
      <c r="BE19" s="38" t="b">
        <f>IF(AND(AN19&gt;=$Z$13,AS19&gt;=$AJ$13,BC19&lt;=$AR$13),TRUE,FALSE)</f>
        <v>0</v>
      </c>
      <c r="BF19" s="32">
        <v>0</v>
      </c>
      <c r="BG19" s="33" t="s">
        <v>21</v>
      </c>
      <c r="BH19" s="33">
        <f>ROUND(BF19*10.7639,0)</f>
        <v>0</v>
      </c>
      <c r="BI19" s="33" t="s">
        <v>22</v>
      </c>
      <c r="BJ19" s="35" t="str">
        <f>CONCATENATE("(",BH19," ",BI19,")")</f>
        <v>(0 lx)</v>
      </c>
      <c r="BK19" s="40">
        <v>0.9</v>
      </c>
      <c r="BL19" s="33" t="s">
        <v>21</v>
      </c>
      <c r="BM19" s="33">
        <f>ROUND(BK19*10.7639,0)</f>
        <v>10</v>
      </c>
      <c r="BN19" s="33" t="s">
        <v>22</v>
      </c>
      <c r="BO19" s="35" t="str">
        <f>CONCATENATE("(",BM19," ",BN19,")")</f>
        <v>(10 lx)</v>
      </c>
      <c r="BP19" s="40">
        <v>4.0999999999999996</v>
      </c>
      <c r="BQ19" s="33" t="s">
        <v>21</v>
      </c>
      <c r="BR19" s="33">
        <f>ROUND(BP19*10.7639,0)</f>
        <v>44</v>
      </c>
      <c r="BS19" s="33" t="s">
        <v>22</v>
      </c>
      <c r="BT19" s="35" t="str">
        <f>CONCATENATE("(",BR19," ",BS19,")")</f>
        <v>(44 lx)</v>
      </c>
      <c r="BU19" s="37">
        <v>89</v>
      </c>
      <c r="BV19" s="37">
        <v>408</v>
      </c>
      <c r="BW19" s="38" t="b">
        <f>IF(AND(BF19&gt;=$Z$13,BK19&gt;=$AJ$13,BU19&lt;=$AR$13),TRUE,FALSE)</f>
        <v>0</v>
      </c>
    </row>
    <row r="20" spans="1:75" x14ac:dyDescent="0.25">
      <c r="A20" s="30"/>
      <c r="B20" s="30"/>
      <c r="C20" s="31" t="s">
        <v>102</v>
      </c>
      <c r="D20" s="32">
        <v>0.5</v>
      </c>
      <c r="E20" s="33" t="s">
        <v>21</v>
      </c>
      <c r="F20" s="34">
        <f>ROUND(D20*10.7639,0)</f>
        <v>5</v>
      </c>
      <c r="G20" s="33" t="s">
        <v>22</v>
      </c>
      <c r="H20" s="35" t="str">
        <f>CONCATENATE("(",F20," ",G20,")")</f>
        <v>(5 lx)</v>
      </c>
      <c r="I20" s="40">
        <v>2.4</v>
      </c>
      <c r="J20" s="33" t="s">
        <v>21</v>
      </c>
      <c r="K20" s="33">
        <f>ROUND(I20*10.7639,0)</f>
        <v>26</v>
      </c>
      <c r="L20" s="33" t="s">
        <v>22</v>
      </c>
      <c r="M20" s="35" t="str">
        <f>CONCATENATE("(",K20," ",L20,")")</f>
        <v>(26 lx)</v>
      </c>
      <c r="N20" s="40">
        <v>5.7</v>
      </c>
      <c r="O20" s="33" t="s">
        <v>21</v>
      </c>
      <c r="P20" s="33">
        <f>ROUND(N20*10.7639,0)</f>
        <v>61</v>
      </c>
      <c r="Q20" s="33" t="s">
        <v>22</v>
      </c>
      <c r="R20" s="35" t="str">
        <f>CONCATENATE("(",P20," ",Q20,")")</f>
        <v>(61 lx)</v>
      </c>
      <c r="S20" s="37">
        <v>4.8</v>
      </c>
      <c r="T20" s="37">
        <v>11.6</v>
      </c>
      <c r="U20" s="38" t="b">
        <f t="shared" ref="U20:U30" si="0">IF(AND(D20&gt;=$Z$13,I20&gt;=$AJ$13,S20&lt;=$AR$13),TRUE,FALSE)</f>
        <v>1</v>
      </c>
      <c r="V20" s="39">
        <v>0.2</v>
      </c>
      <c r="W20" s="33" t="s">
        <v>21</v>
      </c>
      <c r="X20" s="33">
        <f t="shared" ref="X20:X30" si="1">ROUND(V20*10.7639,0)</f>
        <v>2</v>
      </c>
      <c r="Y20" s="33" t="s">
        <v>22</v>
      </c>
      <c r="Z20" s="35" t="str">
        <f t="shared" ref="Z20:Z30" si="2">CONCATENATE("(",X20," ",Y20,")")</f>
        <v>(2 lx)</v>
      </c>
      <c r="AA20" s="40">
        <v>1.8</v>
      </c>
      <c r="AB20" s="33" t="s">
        <v>21</v>
      </c>
      <c r="AC20" s="33">
        <f t="shared" ref="AC20:AC30" si="3">ROUND(AA20*10.7639,0)</f>
        <v>19</v>
      </c>
      <c r="AD20" s="33" t="s">
        <v>22</v>
      </c>
      <c r="AE20" s="35" t="str">
        <f t="shared" ref="AE20:AE30" si="4">CONCATENATE("(",AC20," ",AD20,")")</f>
        <v>(19 lx)</v>
      </c>
      <c r="AF20" s="40">
        <v>5.2</v>
      </c>
      <c r="AG20" s="33" t="s">
        <v>21</v>
      </c>
      <c r="AH20" s="33">
        <f t="shared" ref="AH20:AH30" si="5">ROUND(AF20*10.7639,0)</f>
        <v>56</v>
      </c>
      <c r="AI20" s="33" t="s">
        <v>22</v>
      </c>
      <c r="AJ20" s="35" t="str">
        <f t="shared" ref="AJ20:AJ30" si="6">CONCATENATE("(",AH20," ",AI20,")")</f>
        <v>(56 lx)</v>
      </c>
      <c r="AK20" s="37">
        <v>9.3000000000000007</v>
      </c>
      <c r="AL20" s="37">
        <v>27.3</v>
      </c>
      <c r="AM20" s="38" t="b">
        <f t="shared" ref="AM20:AM30" si="7">IF(AND(V20&gt;=$Z$13,AA20&gt;=$AJ$13,AK20&lt;=$AR$13),TRUE,FALSE)</f>
        <v>1</v>
      </c>
      <c r="AN20" s="32">
        <v>0.1</v>
      </c>
      <c r="AO20" s="33" t="s">
        <v>21</v>
      </c>
      <c r="AP20" s="33">
        <f t="shared" ref="AP20:AP30" si="8">ROUND(AN20*10.7639,0)</f>
        <v>1</v>
      </c>
      <c r="AQ20" s="33" t="s">
        <v>22</v>
      </c>
      <c r="AR20" s="35" t="str">
        <f t="shared" ref="AR20:AR30" si="9">CONCATENATE("(",AP20," ",AQ20,")")</f>
        <v>(1 lx)</v>
      </c>
      <c r="AS20" s="36">
        <v>1.4</v>
      </c>
      <c r="AT20" s="33" t="s">
        <v>21</v>
      </c>
      <c r="AU20" s="33">
        <f t="shared" ref="AU20:AU30" si="10">ROUND(AS20*10.7639,0)</f>
        <v>15</v>
      </c>
      <c r="AV20" s="33" t="s">
        <v>22</v>
      </c>
      <c r="AW20" s="35" t="str">
        <f t="shared" ref="AW20:AW30" si="11">CONCATENATE("(",AU20," ",AV20,")")</f>
        <v>(15 lx)</v>
      </c>
      <c r="AX20" s="40">
        <v>5.6</v>
      </c>
      <c r="AY20" s="33" t="s">
        <v>21</v>
      </c>
      <c r="AZ20" s="33">
        <f t="shared" ref="AZ20:AZ30" si="12">ROUND(AX20*10.7639,0)</f>
        <v>60</v>
      </c>
      <c r="BA20" s="33" t="s">
        <v>22</v>
      </c>
      <c r="BB20" s="35" t="str">
        <f t="shared" ref="BB20:BB30" si="13">CONCATENATE("(",AZ20," ",BA20,")")</f>
        <v>(60 lx)</v>
      </c>
      <c r="BC20" s="37">
        <v>23.5</v>
      </c>
      <c r="BD20" s="37">
        <v>93.3</v>
      </c>
      <c r="BE20" s="38" t="b">
        <f t="shared" ref="BE20:BE30" si="14">IF(AND(AN20&gt;=$Z$13,AS20&gt;=$AJ$13,BC20&lt;=$AR$13),TRUE,FALSE)</f>
        <v>0</v>
      </c>
      <c r="BF20" s="32">
        <v>0</v>
      </c>
      <c r="BG20" s="33" t="s">
        <v>21</v>
      </c>
      <c r="BH20" s="33">
        <f t="shared" ref="BH20:BH30" si="15">ROUND(BF20*10.7639,0)</f>
        <v>0</v>
      </c>
      <c r="BI20" s="33" t="s">
        <v>22</v>
      </c>
      <c r="BJ20" s="35" t="str">
        <f t="shared" ref="BJ20:BJ30" si="16">CONCATENATE("(",BH20," ",BI20,")")</f>
        <v>(0 lx)</v>
      </c>
      <c r="BK20" s="40">
        <v>1.2</v>
      </c>
      <c r="BL20" s="33" t="s">
        <v>21</v>
      </c>
      <c r="BM20" s="33">
        <f t="shared" ref="BM20:BM30" si="17">ROUND(BK20*10.7639,0)</f>
        <v>13</v>
      </c>
      <c r="BN20" s="33" t="s">
        <v>22</v>
      </c>
      <c r="BO20" s="35" t="str">
        <f t="shared" ref="BO20:BO30" si="18">CONCATENATE("(",BM20," ",BN20,")")</f>
        <v>(13 lx)</v>
      </c>
      <c r="BP20" s="40">
        <v>5.8</v>
      </c>
      <c r="BQ20" s="33" t="s">
        <v>21</v>
      </c>
      <c r="BR20" s="33">
        <f t="shared" ref="BR20:BR30" si="19">ROUND(BP20*10.7639,0)</f>
        <v>62</v>
      </c>
      <c r="BS20" s="33" t="s">
        <v>22</v>
      </c>
      <c r="BT20" s="35" t="str">
        <f t="shared" ref="BT20:BT30" si="20">CONCATENATE("(",BR20," ",BS20,")")</f>
        <v>(62 lx)</v>
      </c>
      <c r="BU20" s="37">
        <v>59</v>
      </c>
      <c r="BV20" s="37">
        <v>287.5</v>
      </c>
      <c r="BW20" s="38" t="b">
        <f t="shared" ref="BW20:BW30" si="21">IF(AND(BF20&gt;=$Z$13,BK20&gt;=$AJ$13,BU20&lt;=$AR$13),TRUE,FALSE)</f>
        <v>0</v>
      </c>
    </row>
    <row r="21" spans="1:75" x14ac:dyDescent="0.25">
      <c r="A21" s="30"/>
      <c r="B21" s="30"/>
      <c r="C21" s="31" t="s">
        <v>103</v>
      </c>
      <c r="D21" s="32">
        <v>0.8</v>
      </c>
      <c r="E21" s="33" t="s">
        <v>21</v>
      </c>
      <c r="F21" s="34">
        <f t="shared" ref="F21:F29" si="22">ROUND(D21*10.7639,0)</f>
        <v>9</v>
      </c>
      <c r="G21" s="33" t="s">
        <v>22</v>
      </c>
      <c r="H21" s="35" t="str">
        <f t="shared" ref="H21:H29" si="23">CONCATENATE("(",F21," ",G21,")")</f>
        <v>(9 lx)</v>
      </c>
      <c r="I21" s="40">
        <v>3</v>
      </c>
      <c r="J21" s="33" t="s">
        <v>21</v>
      </c>
      <c r="K21" s="33">
        <f t="shared" ref="K21:K29" si="24">ROUND(I21*10.7639,0)</f>
        <v>32</v>
      </c>
      <c r="L21" s="33" t="s">
        <v>22</v>
      </c>
      <c r="M21" s="35" t="str">
        <f t="shared" ref="M21:M29" si="25">CONCATENATE("(",K21," ",L21,")")</f>
        <v>(32 lx)</v>
      </c>
      <c r="N21" s="40">
        <v>8.5</v>
      </c>
      <c r="O21" s="33" t="s">
        <v>21</v>
      </c>
      <c r="P21" s="33">
        <f t="shared" ref="P21:P30" si="26">ROUND(N21*10.7639,0)</f>
        <v>91</v>
      </c>
      <c r="Q21" s="33" t="s">
        <v>22</v>
      </c>
      <c r="R21" s="35" t="str">
        <f t="shared" ref="R21:R30" si="27">CONCATENATE("(",P21," ",Q21,")")</f>
        <v>(91 lx)</v>
      </c>
      <c r="S21" s="37">
        <v>3.5</v>
      </c>
      <c r="T21" s="37">
        <v>10.1</v>
      </c>
      <c r="U21" s="38" t="b">
        <f t="shared" si="0"/>
        <v>1</v>
      </c>
      <c r="V21" s="39">
        <v>0.3</v>
      </c>
      <c r="W21" s="33" t="s">
        <v>21</v>
      </c>
      <c r="X21" s="33">
        <f t="shared" ref="X21:X29" si="28">ROUND(V21*10.7639,0)</f>
        <v>3</v>
      </c>
      <c r="Y21" s="33" t="s">
        <v>22</v>
      </c>
      <c r="Z21" s="35" t="str">
        <f t="shared" ref="Z21:Z29" si="29">CONCATENATE("(",X21," ",Y21,")")</f>
        <v>(3 lx)</v>
      </c>
      <c r="AA21" s="40">
        <v>2.2999999999999998</v>
      </c>
      <c r="AB21" s="33" t="s">
        <v>21</v>
      </c>
      <c r="AC21" s="33">
        <f t="shared" ref="AC21:AC29" si="30">ROUND(AA21*10.7639,0)</f>
        <v>25</v>
      </c>
      <c r="AD21" s="33" t="s">
        <v>22</v>
      </c>
      <c r="AE21" s="35" t="str">
        <f t="shared" ref="AE21:AE29" si="31">CONCATENATE("(",AC21," ",AD21,")")</f>
        <v>(25 lx)</v>
      </c>
      <c r="AF21" s="40">
        <v>7.6</v>
      </c>
      <c r="AG21" s="33" t="s">
        <v>21</v>
      </c>
      <c r="AH21" s="33">
        <f t="shared" si="5"/>
        <v>82</v>
      </c>
      <c r="AI21" s="33" t="s">
        <v>22</v>
      </c>
      <c r="AJ21" s="35" t="str">
        <f t="shared" si="6"/>
        <v>(82 lx)</v>
      </c>
      <c r="AK21" s="37">
        <v>7.5</v>
      </c>
      <c r="AL21" s="37">
        <v>25.2</v>
      </c>
      <c r="AM21" s="38" t="b">
        <f t="shared" si="7"/>
        <v>1</v>
      </c>
      <c r="AN21" s="32">
        <v>0.1</v>
      </c>
      <c r="AO21" s="33" t="s">
        <v>21</v>
      </c>
      <c r="AP21" s="33">
        <f t="shared" ref="AP21:AP29" si="32">ROUND(AN21*10.7639,0)</f>
        <v>1</v>
      </c>
      <c r="AQ21" s="33" t="s">
        <v>22</v>
      </c>
      <c r="AR21" s="35" t="str">
        <f t="shared" ref="AR21:AR29" si="33">CONCATENATE("(",AP21," ",AQ21,")")</f>
        <v>(1 lx)</v>
      </c>
      <c r="AS21" s="36">
        <v>1.8</v>
      </c>
      <c r="AT21" s="33" t="s">
        <v>21</v>
      </c>
      <c r="AU21" s="33">
        <f t="shared" ref="AU21:AU29" si="34">ROUND(AS21*10.7639,0)</f>
        <v>19</v>
      </c>
      <c r="AV21" s="33" t="s">
        <v>22</v>
      </c>
      <c r="AW21" s="35" t="str">
        <f t="shared" ref="AW21:AW29" si="35">CONCATENATE("(",AU21," ",AV21,")")</f>
        <v>(19 lx)</v>
      </c>
      <c r="AX21" s="40">
        <v>8.5</v>
      </c>
      <c r="AY21" s="33" t="s">
        <v>21</v>
      </c>
      <c r="AZ21" s="33">
        <f t="shared" si="12"/>
        <v>91</v>
      </c>
      <c r="BA21" s="33" t="s">
        <v>22</v>
      </c>
      <c r="BB21" s="35" t="str">
        <f t="shared" si="13"/>
        <v>(91 lx)</v>
      </c>
      <c r="BC21" s="37">
        <v>20</v>
      </c>
      <c r="BD21" s="37">
        <v>93.9</v>
      </c>
      <c r="BE21" s="38" t="b">
        <f t="shared" si="14"/>
        <v>0</v>
      </c>
      <c r="BF21" s="32">
        <v>0</v>
      </c>
      <c r="BG21" s="33" t="s">
        <v>21</v>
      </c>
      <c r="BH21" s="33">
        <f t="shared" ref="BH21:BH29" si="36">ROUND(BF21*10.7639,0)</f>
        <v>0</v>
      </c>
      <c r="BI21" s="33" t="s">
        <v>22</v>
      </c>
      <c r="BJ21" s="35" t="str">
        <f t="shared" ref="BJ21:BJ29" si="37">CONCATENATE("(",BH21," ",BI21,")")</f>
        <v>(0 lx)</v>
      </c>
      <c r="BK21" s="40">
        <v>1.5</v>
      </c>
      <c r="BL21" s="33" t="s">
        <v>21</v>
      </c>
      <c r="BM21" s="33">
        <f t="shared" ref="BM21:BM29" si="38">ROUND(BK21*10.7639,0)</f>
        <v>16</v>
      </c>
      <c r="BN21" s="33" t="s">
        <v>22</v>
      </c>
      <c r="BO21" s="35" t="str">
        <f t="shared" ref="BO21:BO29" si="39">CONCATENATE("(",BM21," ",BN21,")")</f>
        <v>(16 lx)</v>
      </c>
      <c r="BP21" s="40">
        <v>8.8000000000000007</v>
      </c>
      <c r="BQ21" s="33" t="s">
        <v>21</v>
      </c>
      <c r="BR21" s="33">
        <f t="shared" si="19"/>
        <v>95</v>
      </c>
      <c r="BS21" s="33" t="s">
        <v>22</v>
      </c>
      <c r="BT21" s="35" t="str">
        <f t="shared" si="20"/>
        <v>(95 lx)</v>
      </c>
      <c r="BU21" s="37">
        <v>50</v>
      </c>
      <c r="BV21" s="37">
        <v>293</v>
      </c>
      <c r="BW21" s="38" t="b">
        <f t="shared" si="21"/>
        <v>0</v>
      </c>
    </row>
    <row r="22" spans="1:75" x14ac:dyDescent="0.25">
      <c r="A22" s="30"/>
      <c r="B22" s="30"/>
      <c r="C22" s="31" t="s">
        <v>104</v>
      </c>
      <c r="D22" s="32">
        <v>0.4</v>
      </c>
      <c r="E22" s="33" t="s">
        <v>21</v>
      </c>
      <c r="F22" s="34">
        <f t="shared" si="22"/>
        <v>4</v>
      </c>
      <c r="G22" s="33" t="s">
        <v>22</v>
      </c>
      <c r="H22" s="35" t="str">
        <f t="shared" si="23"/>
        <v>(4 lx)</v>
      </c>
      <c r="I22" s="40">
        <v>2.5</v>
      </c>
      <c r="J22" s="33" t="s">
        <v>21</v>
      </c>
      <c r="K22" s="33">
        <f t="shared" si="24"/>
        <v>27</v>
      </c>
      <c r="L22" s="33" t="s">
        <v>22</v>
      </c>
      <c r="M22" s="35" t="str">
        <f t="shared" si="25"/>
        <v>(27 lx)</v>
      </c>
      <c r="N22" s="40">
        <v>5.6</v>
      </c>
      <c r="O22" s="33" t="s">
        <v>21</v>
      </c>
      <c r="P22" s="33">
        <f t="shared" si="26"/>
        <v>60</v>
      </c>
      <c r="Q22" s="33" t="s">
        <v>22</v>
      </c>
      <c r="R22" s="35" t="str">
        <f t="shared" si="27"/>
        <v>(60 lx)</v>
      </c>
      <c r="S22" s="37">
        <v>5.9</v>
      </c>
      <c r="T22" s="37">
        <v>13.4</v>
      </c>
      <c r="U22" s="38" t="b">
        <f t="shared" si="0"/>
        <v>1</v>
      </c>
      <c r="V22" s="32">
        <v>0.2</v>
      </c>
      <c r="W22" s="33" t="s">
        <v>21</v>
      </c>
      <c r="X22" s="34">
        <f t="shared" si="28"/>
        <v>2</v>
      </c>
      <c r="Y22" s="33" t="s">
        <v>22</v>
      </c>
      <c r="Z22" s="35" t="str">
        <f t="shared" si="29"/>
        <v>(2 lx)</v>
      </c>
      <c r="AA22" s="40">
        <v>1.9</v>
      </c>
      <c r="AB22" s="33" t="s">
        <v>21</v>
      </c>
      <c r="AC22" s="33">
        <f t="shared" si="30"/>
        <v>20</v>
      </c>
      <c r="AD22" s="33" t="s">
        <v>22</v>
      </c>
      <c r="AE22" s="35" t="str">
        <f t="shared" si="31"/>
        <v>(20 lx)</v>
      </c>
      <c r="AF22" s="40">
        <v>5.2</v>
      </c>
      <c r="AG22" s="33" t="s">
        <v>21</v>
      </c>
      <c r="AH22" s="33">
        <f t="shared" si="5"/>
        <v>56</v>
      </c>
      <c r="AI22" s="33" t="s">
        <v>22</v>
      </c>
      <c r="AJ22" s="35" t="str">
        <f t="shared" si="6"/>
        <v>(56 lx)</v>
      </c>
      <c r="AK22" s="37">
        <v>11.6</v>
      </c>
      <c r="AL22" s="37">
        <v>32.299999999999997</v>
      </c>
      <c r="AM22" s="38" t="b">
        <f t="shared" si="7"/>
        <v>0</v>
      </c>
      <c r="AN22" s="32">
        <v>0.1</v>
      </c>
      <c r="AO22" s="33" t="s">
        <v>21</v>
      </c>
      <c r="AP22" s="34">
        <f t="shared" si="32"/>
        <v>1</v>
      </c>
      <c r="AQ22" s="33" t="s">
        <v>22</v>
      </c>
      <c r="AR22" s="35" t="str">
        <f t="shared" si="33"/>
        <v>(1 lx)</v>
      </c>
      <c r="AS22" s="40">
        <v>1.5</v>
      </c>
      <c r="AT22" s="33" t="s">
        <v>21</v>
      </c>
      <c r="AU22" s="33">
        <f t="shared" si="34"/>
        <v>16</v>
      </c>
      <c r="AV22" s="33" t="s">
        <v>22</v>
      </c>
      <c r="AW22" s="35" t="str">
        <f t="shared" si="35"/>
        <v>(16 lx)</v>
      </c>
      <c r="AX22" s="40">
        <v>5.5</v>
      </c>
      <c r="AY22" s="33" t="s">
        <v>21</v>
      </c>
      <c r="AZ22" s="33">
        <f t="shared" si="12"/>
        <v>59</v>
      </c>
      <c r="BA22" s="33" t="s">
        <v>22</v>
      </c>
      <c r="BB22" s="35" t="str">
        <f t="shared" si="13"/>
        <v>(59 lx)</v>
      </c>
      <c r="BC22" s="37">
        <v>29.6</v>
      </c>
      <c r="BD22" s="37">
        <v>110.8</v>
      </c>
      <c r="BE22" s="38" t="b">
        <f t="shared" si="14"/>
        <v>0</v>
      </c>
      <c r="BF22" s="32">
        <v>0</v>
      </c>
      <c r="BG22" s="33" t="s">
        <v>21</v>
      </c>
      <c r="BH22" s="34">
        <f t="shared" si="36"/>
        <v>0</v>
      </c>
      <c r="BI22" s="33" t="s">
        <v>22</v>
      </c>
      <c r="BJ22" s="35" t="str">
        <f t="shared" si="37"/>
        <v>(0 lx)</v>
      </c>
      <c r="BK22" s="40">
        <v>1.2</v>
      </c>
      <c r="BL22" s="33" t="s">
        <v>21</v>
      </c>
      <c r="BM22" s="33">
        <f t="shared" si="38"/>
        <v>13</v>
      </c>
      <c r="BN22" s="33" t="s">
        <v>22</v>
      </c>
      <c r="BO22" s="35" t="str">
        <f t="shared" si="39"/>
        <v>(13 lx)</v>
      </c>
      <c r="BP22" s="40">
        <v>5.7</v>
      </c>
      <c r="BQ22" s="33" t="s">
        <v>21</v>
      </c>
      <c r="BR22" s="33">
        <f t="shared" si="19"/>
        <v>61</v>
      </c>
      <c r="BS22" s="33" t="s">
        <v>22</v>
      </c>
      <c r="BT22" s="35" t="str">
        <f t="shared" si="20"/>
        <v>(61 lx)</v>
      </c>
      <c r="BU22" s="37">
        <v>62</v>
      </c>
      <c r="BV22" s="37">
        <v>282.5</v>
      </c>
      <c r="BW22" s="38" t="b">
        <f t="shared" si="21"/>
        <v>0</v>
      </c>
    </row>
    <row r="23" spans="1:75" x14ac:dyDescent="0.25">
      <c r="A23" s="30"/>
      <c r="B23" s="30"/>
      <c r="C23" s="31" t="s">
        <v>105</v>
      </c>
      <c r="D23" s="32"/>
      <c r="E23" s="33"/>
      <c r="F23" s="34"/>
      <c r="G23" s="33"/>
      <c r="H23" s="35"/>
      <c r="I23" s="40"/>
      <c r="J23" s="33"/>
      <c r="K23" s="33"/>
      <c r="L23" s="33"/>
      <c r="M23" s="35"/>
      <c r="N23" s="40"/>
      <c r="O23" s="33"/>
      <c r="P23" s="33"/>
      <c r="Q23" s="33"/>
      <c r="R23" s="35"/>
      <c r="S23" s="37"/>
      <c r="T23" s="37"/>
      <c r="U23" s="38" t="b">
        <f t="shared" si="0"/>
        <v>0</v>
      </c>
      <c r="V23" s="32"/>
      <c r="W23" s="33"/>
      <c r="X23" s="34"/>
      <c r="Y23" s="33"/>
      <c r="Z23" s="35"/>
      <c r="AA23" s="40"/>
      <c r="AB23" s="33"/>
      <c r="AC23" s="33"/>
      <c r="AD23" s="33"/>
      <c r="AE23" s="35"/>
      <c r="AF23" s="40"/>
      <c r="AG23" s="33"/>
      <c r="AH23" s="33"/>
      <c r="AI23" s="33"/>
      <c r="AJ23" s="35"/>
      <c r="AK23" s="37"/>
      <c r="AL23" s="37"/>
      <c r="AM23" s="38" t="b">
        <f t="shared" si="7"/>
        <v>0</v>
      </c>
      <c r="AN23" s="32"/>
      <c r="AO23" s="33"/>
      <c r="AP23" s="34"/>
      <c r="AQ23" s="33"/>
      <c r="AR23" s="35"/>
      <c r="AS23" s="40"/>
      <c r="AT23" s="33"/>
      <c r="AU23" s="33"/>
      <c r="AV23" s="33"/>
      <c r="AW23" s="35"/>
      <c r="AX23" s="40"/>
      <c r="AY23" s="33"/>
      <c r="AZ23" s="33"/>
      <c r="BA23" s="33"/>
      <c r="BB23" s="35"/>
      <c r="BC23" s="37"/>
      <c r="BD23" s="37"/>
      <c r="BE23" s="38" t="b">
        <f t="shared" si="14"/>
        <v>0</v>
      </c>
      <c r="BF23" s="32"/>
      <c r="BG23" s="33"/>
      <c r="BH23" s="34"/>
      <c r="BI23" s="33"/>
      <c r="BJ23" s="35"/>
      <c r="BK23" s="40"/>
      <c r="BL23" s="33"/>
      <c r="BM23" s="33"/>
      <c r="BN23" s="33"/>
      <c r="BO23" s="35"/>
      <c r="BP23" s="40"/>
      <c r="BQ23" s="33"/>
      <c r="BR23" s="33"/>
      <c r="BS23" s="33"/>
      <c r="BT23" s="35"/>
      <c r="BU23" s="37"/>
      <c r="BV23" s="37"/>
      <c r="BW23" s="38" t="b">
        <f t="shared" si="21"/>
        <v>0</v>
      </c>
    </row>
    <row r="24" spans="1:75" x14ac:dyDescent="0.25">
      <c r="A24" s="30"/>
      <c r="B24" s="30"/>
      <c r="C24" s="31" t="s">
        <v>106</v>
      </c>
      <c r="D24" s="32">
        <v>1.2</v>
      </c>
      <c r="E24" s="33" t="s">
        <v>21</v>
      </c>
      <c r="F24" s="34">
        <f t="shared" si="22"/>
        <v>13</v>
      </c>
      <c r="G24" s="33" t="s">
        <v>22</v>
      </c>
      <c r="H24" s="35" t="str">
        <f t="shared" si="23"/>
        <v>(13 lx)</v>
      </c>
      <c r="I24" s="40">
        <v>4.0999999999999996</v>
      </c>
      <c r="J24" s="33" t="s">
        <v>21</v>
      </c>
      <c r="K24" s="33">
        <f t="shared" si="24"/>
        <v>44</v>
      </c>
      <c r="L24" s="33" t="s">
        <v>22</v>
      </c>
      <c r="M24" s="35" t="str">
        <f t="shared" si="25"/>
        <v>(44 lx)</v>
      </c>
      <c r="N24" s="40">
        <v>11.6</v>
      </c>
      <c r="O24" s="33" t="s">
        <v>21</v>
      </c>
      <c r="P24" s="33">
        <f t="shared" si="26"/>
        <v>125</v>
      </c>
      <c r="Q24" s="33" t="s">
        <v>22</v>
      </c>
      <c r="R24" s="35" t="str">
        <f t="shared" si="27"/>
        <v>(125 lx)</v>
      </c>
      <c r="S24" s="37">
        <v>3.5</v>
      </c>
      <c r="T24" s="37">
        <v>10.1</v>
      </c>
      <c r="U24" s="38" t="b">
        <f t="shared" si="0"/>
        <v>1</v>
      </c>
      <c r="V24" s="32">
        <v>0.4</v>
      </c>
      <c r="W24" s="33" t="s">
        <v>21</v>
      </c>
      <c r="X24" s="34">
        <f t="shared" si="28"/>
        <v>4</v>
      </c>
      <c r="Y24" s="33" t="s">
        <v>22</v>
      </c>
      <c r="Z24" s="35" t="str">
        <f t="shared" si="29"/>
        <v>(4 lx)</v>
      </c>
      <c r="AA24" s="40">
        <v>3.1</v>
      </c>
      <c r="AB24" s="33" t="s">
        <v>21</v>
      </c>
      <c r="AC24" s="33">
        <f t="shared" si="30"/>
        <v>33</v>
      </c>
      <c r="AD24" s="33" t="s">
        <v>22</v>
      </c>
      <c r="AE24" s="35" t="str">
        <f t="shared" si="31"/>
        <v>(33 lx)</v>
      </c>
      <c r="AF24" s="40">
        <v>10.3</v>
      </c>
      <c r="AG24" s="33" t="s">
        <v>21</v>
      </c>
      <c r="AH24" s="33">
        <f t="shared" si="5"/>
        <v>111</v>
      </c>
      <c r="AI24" s="33" t="s">
        <v>22</v>
      </c>
      <c r="AJ24" s="35" t="str">
        <f t="shared" si="6"/>
        <v>(111 lx)</v>
      </c>
      <c r="AK24" s="37">
        <v>7.3</v>
      </c>
      <c r="AL24" s="37">
        <v>24.5</v>
      </c>
      <c r="AM24" s="38" t="b">
        <f t="shared" si="7"/>
        <v>1</v>
      </c>
      <c r="AN24" s="32">
        <v>0.1</v>
      </c>
      <c r="AO24" s="33" t="s">
        <v>21</v>
      </c>
      <c r="AP24" s="34">
        <f t="shared" si="32"/>
        <v>1</v>
      </c>
      <c r="AQ24" s="33" t="s">
        <v>22</v>
      </c>
      <c r="AR24" s="35" t="str">
        <f t="shared" si="33"/>
        <v>(1 lx)</v>
      </c>
      <c r="AS24" s="40">
        <v>2.5</v>
      </c>
      <c r="AT24" s="33" t="s">
        <v>21</v>
      </c>
      <c r="AU24" s="33">
        <f t="shared" si="34"/>
        <v>27</v>
      </c>
      <c r="AV24" s="33" t="s">
        <v>22</v>
      </c>
      <c r="AW24" s="35" t="str">
        <f t="shared" si="35"/>
        <v>(27 lx)</v>
      </c>
      <c r="AX24" s="40">
        <v>11.6</v>
      </c>
      <c r="AY24" s="33" t="s">
        <v>21</v>
      </c>
      <c r="AZ24" s="33">
        <f t="shared" si="12"/>
        <v>125</v>
      </c>
      <c r="BA24" s="33" t="s">
        <v>22</v>
      </c>
      <c r="BB24" s="35" t="str">
        <f t="shared" si="13"/>
        <v>(125 lx)</v>
      </c>
      <c r="BC24" s="37">
        <v>20.5</v>
      </c>
      <c r="BD24" s="37">
        <v>96.3</v>
      </c>
      <c r="BE24" s="38" t="b">
        <f t="shared" si="14"/>
        <v>0</v>
      </c>
      <c r="BF24" s="32">
        <v>0</v>
      </c>
      <c r="BG24" s="33" t="s">
        <v>21</v>
      </c>
      <c r="BH24" s="34">
        <f t="shared" si="36"/>
        <v>0</v>
      </c>
      <c r="BI24" s="33" t="s">
        <v>22</v>
      </c>
      <c r="BJ24" s="35" t="str">
        <f t="shared" si="37"/>
        <v>(0 lx)</v>
      </c>
      <c r="BK24" s="40">
        <v>2.1</v>
      </c>
      <c r="BL24" s="33" t="s">
        <v>21</v>
      </c>
      <c r="BM24" s="33">
        <f t="shared" si="38"/>
        <v>23</v>
      </c>
      <c r="BN24" s="33" t="s">
        <v>22</v>
      </c>
      <c r="BO24" s="35" t="str">
        <f t="shared" si="39"/>
        <v>(23 lx)</v>
      </c>
      <c r="BP24" s="40">
        <v>12</v>
      </c>
      <c r="BQ24" s="33" t="s">
        <v>21</v>
      </c>
      <c r="BR24" s="33">
        <f t="shared" si="19"/>
        <v>129</v>
      </c>
      <c r="BS24" s="33" t="s">
        <v>22</v>
      </c>
      <c r="BT24" s="35" t="str">
        <f t="shared" si="20"/>
        <v>(129 lx)</v>
      </c>
      <c r="BU24" s="37">
        <v>51.5</v>
      </c>
      <c r="BV24" s="37">
        <v>300.3</v>
      </c>
      <c r="BW24" s="38" t="b">
        <f t="shared" si="21"/>
        <v>0</v>
      </c>
    </row>
    <row r="25" spans="1:75" x14ac:dyDescent="0.25">
      <c r="A25" s="30"/>
      <c r="B25" s="30"/>
      <c r="C25" s="31" t="s">
        <v>107</v>
      </c>
      <c r="D25" s="32">
        <v>0.5</v>
      </c>
      <c r="E25" s="33" t="s">
        <v>21</v>
      </c>
      <c r="F25" s="34">
        <f t="shared" si="22"/>
        <v>5</v>
      </c>
      <c r="G25" s="33" t="s">
        <v>22</v>
      </c>
      <c r="H25" s="35" t="str">
        <f t="shared" si="23"/>
        <v>(5 lx)</v>
      </c>
      <c r="I25" s="40">
        <v>3.4</v>
      </c>
      <c r="J25" s="33" t="s">
        <v>21</v>
      </c>
      <c r="K25" s="33">
        <f t="shared" si="24"/>
        <v>37</v>
      </c>
      <c r="L25" s="33" t="s">
        <v>22</v>
      </c>
      <c r="M25" s="35" t="str">
        <f t="shared" si="25"/>
        <v>(37 lx)</v>
      </c>
      <c r="N25" s="40">
        <v>8.1</v>
      </c>
      <c r="O25" s="33" t="s">
        <v>21</v>
      </c>
      <c r="P25" s="33">
        <f t="shared" si="26"/>
        <v>87</v>
      </c>
      <c r="Q25" s="33" t="s">
        <v>22</v>
      </c>
      <c r="R25" s="35" t="str">
        <f t="shared" si="27"/>
        <v>(87 lx)</v>
      </c>
      <c r="S25" s="37">
        <v>6.6</v>
      </c>
      <c r="T25" s="37">
        <v>15.6</v>
      </c>
      <c r="U25" s="38" t="b">
        <f t="shared" si="0"/>
        <v>1</v>
      </c>
      <c r="V25" s="32">
        <v>0.2</v>
      </c>
      <c r="W25" s="33" t="s">
        <v>21</v>
      </c>
      <c r="X25" s="34">
        <f t="shared" si="28"/>
        <v>2</v>
      </c>
      <c r="Y25" s="33" t="s">
        <v>22</v>
      </c>
      <c r="Z25" s="35" t="str">
        <f t="shared" si="29"/>
        <v>(2 lx)</v>
      </c>
      <c r="AA25" s="40">
        <v>2.6</v>
      </c>
      <c r="AB25" s="33" t="s">
        <v>21</v>
      </c>
      <c r="AC25" s="33">
        <f t="shared" si="30"/>
        <v>28</v>
      </c>
      <c r="AD25" s="33" t="s">
        <v>22</v>
      </c>
      <c r="AE25" s="35" t="str">
        <f t="shared" si="31"/>
        <v>(28 lx)</v>
      </c>
      <c r="AF25" s="40">
        <v>7.5</v>
      </c>
      <c r="AG25" s="33" t="s">
        <v>21</v>
      </c>
      <c r="AH25" s="33">
        <f t="shared" si="5"/>
        <v>81</v>
      </c>
      <c r="AI25" s="33" t="s">
        <v>22</v>
      </c>
      <c r="AJ25" s="35" t="str">
        <f t="shared" si="6"/>
        <v>(81 lx)</v>
      </c>
      <c r="AK25" s="37">
        <v>12.3</v>
      </c>
      <c r="AL25" s="37">
        <v>35.6</v>
      </c>
      <c r="AM25" s="38" t="b">
        <f t="shared" si="7"/>
        <v>0</v>
      </c>
      <c r="AN25" s="32">
        <v>0.1</v>
      </c>
      <c r="AO25" s="33" t="s">
        <v>21</v>
      </c>
      <c r="AP25" s="34">
        <f t="shared" si="32"/>
        <v>1</v>
      </c>
      <c r="AQ25" s="33" t="s">
        <v>22</v>
      </c>
      <c r="AR25" s="35" t="str">
        <f t="shared" si="33"/>
        <v>(1 lx)</v>
      </c>
      <c r="AS25" s="40">
        <v>2.1</v>
      </c>
      <c r="AT25" s="33" t="s">
        <v>21</v>
      </c>
      <c r="AU25" s="33">
        <f t="shared" si="34"/>
        <v>23</v>
      </c>
      <c r="AV25" s="33" t="s">
        <v>22</v>
      </c>
      <c r="AW25" s="35" t="str">
        <f t="shared" si="35"/>
        <v>(23 lx)</v>
      </c>
      <c r="AX25" s="40">
        <v>8</v>
      </c>
      <c r="AY25" s="33" t="s">
        <v>21</v>
      </c>
      <c r="AZ25" s="33">
        <f t="shared" si="12"/>
        <v>86</v>
      </c>
      <c r="BA25" s="33" t="s">
        <v>22</v>
      </c>
      <c r="BB25" s="35" t="str">
        <f t="shared" si="13"/>
        <v>(86 lx)</v>
      </c>
      <c r="BC25" s="37">
        <v>29.6</v>
      </c>
      <c r="BD25" s="37">
        <v>114.6</v>
      </c>
      <c r="BE25" s="38" t="b">
        <f t="shared" si="14"/>
        <v>0</v>
      </c>
      <c r="BF25" s="32">
        <v>0</v>
      </c>
      <c r="BG25" s="33" t="s">
        <v>21</v>
      </c>
      <c r="BH25" s="34">
        <f t="shared" si="36"/>
        <v>0</v>
      </c>
      <c r="BI25" s="33" t="s">
        <v>22</v>
      </c>
      <c r="BJ25" s="35" t="str">
        <f t="shared" si="37"/>
        <v>(0 lx)</v>
      </c>
      <c r="BK25" s="40">
        <v>1.7</v>
      </c>
      <c r="BL25" s="33" t="s">
        <v>21</v>
      </c>
      <c r="BM25" s="33">
        <f t="shared" si="38"/>
        <v>18</v>
      </c>
      <c r="BN25" s="33" t="s">
        <v>22</v>
      </c>
      <c r="BO25" s="35" t="str">
        <f t="shared" si="39"/>
        <v>(18 lx)</v>
      </c>
      <c r="BP25" s="40">
        <v>8.1999999999999993</v>
      </c>
      <c r="BQ25" s="33" t="s">
        <v>21</v>
      </c>
      <c r="BR25" s="33">
        <f t="shared" si="19"/>
        <v>88</v>
      </c>
      <c r="BS25" s="33" t="s">
        <v>22</v>
      </c>
      <c r="BT25" s="35" t="str">
        <f t="shared" si="20"/>
        <v>(88 lx)</v>
      </c>
      <c r="BU25" s="37">
        <v>86.5</v>
      </c>
      <c r="BV25" s="37">
        <v>408.5</v>
      </c>
      <c r="BW25" s="38" t="b">
        <f t="shared" si="21"/>
        <v>0</v>
      </c>
    </row>
    <row r="26" spans="1:75" x14ac:dyDescent="0.25">
      <c r="A26" s="30"/>
      <c r="B26" s="30"/>
      <c r="C26" s="31" t="s">
        <v>108</v>
      </c>
      <c r="D26" s="32">
        <v>0.8</v>
      </c>
      <c r="E26" s="33" t="s">
        <v>21</v>
      </c>
      <c r="F26" s="34">
        <f t="shared" si="22"/>
        <v>9</v>
      </c>
      <c r="G26" s="33" t="s">
        <v>22</v>
      </c>
      <c r="H26" s="35" t="str">
        <f t="shared" si="23"/>
        <v>(9 lx)</v>
      </c>
      <c r="I26" s="40">
        <v>4.4000000000000004</v>
      </c>
      <c r="J26" s="33" t="s">
        <v>21</v>
      </c>
      <c r="K26" s="33">
        <f t="shared" si="24"/>
        <v>47</v>
      </c>
      <c r="L26" s="33" t="s">
        <v>22</v>
      </c>
      <c r="M26" s="35" t="str">
        <f t="shared" si="25"/>
        <v>(47 lx)</v>
      </c>
      <c r="N26" s="40">
        <v>10.9</v>
      </c>
      <c r="O26" s="33" t="s">
        <v>21</v>
      </c>
      <c r="P26" s="33">
        <f t="shared" si="26"/>
        <v>117</v>
      </c>
      <c r="Q26" s="33" t="s">
        <v>22</v>
      </c>
      <c r="R26" s="35" t="str">
        <f t="shared" si="27"/>
        <v>(117 lx)</v>
      </c>
      <c r="S26" s="37">
        <v>5.2</v>
      </c>
      <c r="T26" s="37">
        <v>13</v>
      </c>
      <c r="U26" s="38" t="b">
        <f t="shared" si="0"/>
        <v>1</v>
      </c>
      <c r="V26" s="32">
        <v>0.3</v>
      </c>
      <c r="W26" s="33" t="s">
        <v>21</v>
      </c>
      <c r="X26" s="34">
        <f t="shared" si="28"/>
        <v>3</v>
      </c>
      <c r="Y26" s="33" t="s">
        <v>22</v>
      </c>
      <c r="Z26" s="35" t="str">
        <f t="shared" si="29"/>
        <v>(3 lx)</v>
      </c>
      <c r="AA26" s="40">
        <v>3.3</v>
      </c>
      <c r="AB26" s="33" t="s">
        <v>21</v>
      </c>
      <c r="AC26" s="33">
        <f t="shared" si="30"/>
        <v>36</v>
      </c>
      <c r="AD26" s="33" t="s">
        <v>22</v>
      </c>
      <c r="AE26" s="35" t="str">
        <f t="shared" si="31"/>
        <v>(36 lx)</v>
      </c>
      <c r="AF26" s="40">
        <v>9.9</v>
      </c>
      <c r="AG26" s="33" t="s">
        <v>21</v>
      </c>
      <c r="AH26" s="33">
        <f t="shared" si="5"/>
        <v>107</v>
      </c>
      <c r="AI26" s="33" t="s">
        <v>22</v>
      </c>
      <c r="AJ26" s="35" t="str">
        <f t="shared" si="6"/>
        <v>(107 lx)</v>
      </c>
      <c r="AK26" s="37">
        <v>9.6999999999999993</v>
      </c>
      <c r="AL26" s="37">
        <v>29.2</v>
      </c>
      <c r="AM26" s="38" t="b">
        <f t="shared" si="7"/>
        <v>1</v>
      </c>
      <c r="AN26" s="32">
        <v>0.1</v>
      </c>
      <c r="AO26" s="33" t="s">
        <v>21</v>
      </c>
      <c r="AP26" s="34">
        <f t="shared" si="32"/>
        <v>1</v>
      </c>
      <c r="AQ26" s="33" t="s">
        <v>22</v>
      </c>
      <c r="AR26" s="35" t="str">
        <f t="shared" si="33"/>
        <v>(1 lx)</v>
      </c>
      <c r="AS26" s="40">
        <v>2.7</v>
      </c>
      <c r="AT26" s="33" t="s">
        <v>21</v>
      </c>
      <c r="AU26" s="33">
        <f t="shared" si="34"/>
        <v>29</v>
      </c>
      <c r="AV26" s="33" t="s">
        <v>22</v>
      </c>
      <c r="AW26" s="35" t="str">
        <f t="shared" si="35"/>
        <v>(29 lx)</v>
      </c>
      <c r="AX26" s="40">
        <v>10.7</v>
      </c>
      <c r="AY26" s="33" t="s">
        <v>21</v>
      </c>
      <c r="AZ26" s="33">
        <f t="shared" si="12"/>
        <v>115</v>
      </c>
      <c r="BA26" s="33" t="s">
        <v>22</v>
      </c>
      <c r="BB26" s="35" t="str">
        <f t="shared" si="13"/>
        <v>(115 lx)</v>
      </c>
      <c r="BC26" s="37">
        <v>24.1</v>
      </c>
      <c r="BD26" s="37">
        <v>97.6</v>
      </c>
      <c r="BE26" s="38" t="b">
        <f t="shared" si="14"/>
        <v>0</v>
      </c>
      <c r="BF26" s="32">
        <v>0</v>
      </c>
      <c r="BG26" s="33" t="s">
        <v>21</v>
      </c>
      <c r="BH26" s="34">
        <f t="shared" si="36"/>
        <v>0</v>
      </c>
      <c r="BI26" s="33" t="s">
        <v>22</v>
      </c>
      <c r="BJ26" s="35" t="str">
        <f t="shared" si="37"/>
        <v>(0 lx)</v>
      </c>
      <c r="BK26" s="40">
        <v>2.2000000000000002</v>
      </c>
      <c r="BL26" s="33" t="s">
        <v>21</v>
      </c>
      <c r="BM26" s="33">
        <f t="shared" si="38"/>
        <v>24</v>
      </c>
      <c r="BN26" s="33" t="s">
        <v>22</v>
      </c>
      <c r="BO26" s="35" t="str">
        <f t="shared" si="39"/>
        <v>(24 lx)</v>
      </c>
      <c r="BP26" s="40">
        <v>11</v>
      </c>
      <c r="BQ26" s="33" t="s">
        <v>21</v>
      </c>
      <c r="BR26" s="33">
        <f t="shared" si="19"/>
        <v>118</v>
      </c>
      <c r="BS26" s="33" t="s">
        <v>22</v>
      </c>
      <c r="BT26" s="35" t="str">
        <f t="shared" si="20"/>
        <v>(118 lx)</v>
      </c>
      <c r="BU26" s="37">
        <v>55.5</v>
      </c>
      <c r="BV26" s="37">
        <v>275</v>
      </c>
      <c r="BW26" s="38" t="b">
        <f t="shared" si="21"/>
        <v>0</v>
      </c>
    </row>
    <row r="27" spans="1:75" x14ac:dyDescent="0.25">
      <c r="A27" s="30"/>
      <c r="B27" s="30"/>
      <c r="C27" s="31" t="s">
        <v>109</v>
      </c>
      <c r="D27" s="32">
        <v>1.4</v>
      </c>
      <c r="E27" s="33" t="s">
        <v>21</v>
      </c>
      <c r="F27" s="34">
        <f t="shared" si="22"/>
        <v>15</v>
      </c>
      <c r="G27" s="33" t="s">
        <v>22</v>
      </c>
      <c r="H27" s="35" t="str">
        <f t="shared" si="23"/>
        <v>(15 lx)</v>
      </c>
      <c r="I27" s="40">
        <v>5.4</v>
      </c>
      <c r="J27" s="33" t="s">
        <v>21</v>
      </c>
      <c r="K27" s="33">
        <f t="shared" si="24"/>
        <v>58</v>
      </c>
      <c r="L27" s="33" t="s">
        <v>22</v>
      </c>
      <c r="M27" s="35" t="str">
        <f t="shared" si="25"/>
        <v>(58 lx)</v>
      </c>
      <c r="N27" s="40">
        <v>15.2</v>
      </c>
      <c r="O27" s="33" t="s">
        <v>21</v>
      </c>
      <c r="P27" s="33">
        <f t="shared" si="26"/>
        <v>164</v>
      </c>
      <c r="Q27" s="33" t="s">
        <v>22</v>
      </c>
      <c r="R27" s="35" t="str">
        <f t="shared" si="27"/>
        <v>(164 lx)</v>
      </c>
      <c r="S27" s="37">
        <v>3.9</v>
      </c>
      <c r="T27" s="37">
        <v>10.9</v>
      </c>
      <c r="U27" s="38" t="b">
        <f t="shared" si="0"/>
        <v>1</v>
      </c>
      <c r="V27" s="32">
        <v>0.5</v>
      </c>
      <c r="W27" s="33" t="s">
        <v>21</v>
      </c>
      <c r="X27" s="34">
        <f t="shared" si="28"/>
        <v>5</v>
      </c>
      <c r="Y27" s="33" t="s">
        <v>22</v>
      </c>
      <c r="Z27" s="35" t="str">
        <f t="shared" si="29"/>
        <v>(5 lx)</v>
      </c>
      <c r="AA27" s="40">
        <v>4.0999999999999996</v>
      </c>
      <c r="AB27" s="33" t="s">
        <v>21</v>
      </c>
      <c r="AC27" s="33">
        <f t="shared" si="30"/>
        <v>44</v>
      </c>
      <c r="AD27" s="33" t="s">
        <v>22</v>
      </c>
      <c r="AE27" s="35" t="str">
        <f t="shared" si="31"/>
        <v>(44 lx)</v>
      </c>
      <c r="AF27" s="40">
        <v>13.5</v>
      </c>
      <c r="AG27" s="33" t="s">
        <v>21</v>
      </c>
      <c r="AH27" s="33">
        <f t="shared" si="5"/>
        <v>145</v>
      </c>
      <c r="AI27" s="33" t="s">
        <v>22</v>
      </c>
      <c r="AJ27" s="35" t="str">
        <f t="shared" si="6"/>
        <v>(145 lx)</v>
      </c>
      <c r="AK27" s="37">
        <v>7.7</v>
      </c>
      <c r="AL27" s="37">
        <v>25.4</v>
      </c>
      <c r="AM27" s="38" t="b">
        <f t="shared" si="7"/>
        <v>1</v>
      </c>
      <c r="AN27" s="32">
        <v>0.2</v>
      </c>
      <c r="AO27" s="33" t="s">
        <v>21</v>
      </c>
      <c r="AP27" s="34">
        <f t="shared" si="32"/>
        <v>2</v>
      </c>
      <c r="AQ27" s="33" t="s">
        <v>22</v>
      </c>
      <c r="AR27" s="35" t="str">
        <f t="shared" si="33"/>
        <v>(2 lx)</v>
      </c>
      <c r="AS27" s="40">
        <v>3.3</v>
      </c>
      <c r="AT27" s="33" t="s">
        <v>21</v>
      </c>
      <c r="AU27" s="33">
        <f t="shared" si="34"/>
        <v>36</v>
      </c>
      <c r="AV27" s="33" t="s">
        <v>22</v>
      </c>
      <c r="AW27" s="35" t="str">
        <f t="shared" si="35"/>
        <v>(36 lx)</v>
      </c>
      <c r="AX27" s="40">
        <v>15.1</v>
      </c>
      <c r="AY27" s="33" t="s">
        <v>21</v>
      </c>
      <c r="AZ27" s="33">
        <f t="shared" si="12"/>
        <v>163</v>
      </c>
      <c r="BA27" s="33" t="s">
        <v>22</v>
      </c>
      <c r="BB27" s="35" t="str">
        <f t="shared" si="13"/>
        <v>(163 lx)</v>
      </c>
      <c r="BC27" s="37">
        <v>21.9</v>
      </c>
      <c r="BD27" s="37">
        <v>100.7</v>
      </c>
      <c r="BE27" s="38" t="b">
        <f t="shared" si="14"/>
        <v>0</v>
      </c>
      <c r="BF27" s="32">
        <v>0.1</v>
      </c>
      <c r="BG27" s="33" t="s">
        <v>21</v>
      </c>
      <c r="BH27" s="34">
        <f t="shared" si="36"/>
        <v>1</v>
      </c>
      <c r="BI27" s="33" t="s">
        <v>22</v>
      </c>
      <c r="BJ27" s="35" t="str">
        <f t="shared" si="37"/>
        <v>(1 lx)</v>
      </c>
      <c r="BK27" s="40">
        <v>2.7</v>
      </c>
      <c r="BL27" s="33" t="s">
        <v>21</v>
      </c>
      <c r="BM27" s="33">
        <f t="shared" si="38"/>
        <v>29</v>
      </c>
      <c r="BN27" s="33" t="s">
        <v>22</v>
      </c>
      <c r="BO27" s="35" t="str">
        <f t="shared" si="39"/>
        <v>(29 lx)</v>
      </c>
      <c r="BP27" s="40">
        <v>15.7</v>
      </c>
      <c r="BQ27" s="33" t="s">
        <v>21</v>
      </c>
      <c r="BR27" s="33">
        <f t="shared" si="19"/>
        <v>169</v>
      </c>
      <c r="BS27" s="33" t="s">
        <v>22</v>
      </c>
      <c r="BT27" s="35" t="str">
        <f t="shared" si="20"/>
        <v>(169 lx)</v>
      </c>
      <c r="BU27" s="37">
        <v>54.8</v>
      </c>
      <c r="BV27" s="37">
        <v>314</v>
      </c>
      <c r="BW27" s="38" t="b">
        <f t="shared" si="21"/>
        <v>0</v>
      </c>
    </row>
    <row r="28" spans="1:75" x14ac:dyDescent="0.25">
      <c r="A28" s="30"/>
      <c r="B28" s="30"/>
      <c r="C28" s="31" t="s">
        <v>110</v>
      </c>
      <c r="D28" s="32"/>
      <c r="E28" s="33" t="s">
        <v>21</v>
      </c>
      <c r="F28" s="34">
        <f t="shared" si="22"/>
        <v>0</v>
      </c>
      <c r="G28" s="33" t="s">
        <v>22</v>
      </c>
      <c r="H28" s="35" t="str">
        <f t="shared" si="23"/>
        <v>(0 lx)</v>
      </c>
      <c r="I28" s="40"/>
      <c r="J28" s="33" t="s">
        <v>21</v>
      </c>
      <c r="K28" s="33">
        <f t="shared" si="24"/>
        <v>0</v>
      </c>
      <c r="L28" s="33" t="s">
        <v>22</v>
      </c>
      <c r="M28" s="35" t="str">
        <f t="shared" si="25"/>
        <v>(0 lx)</v>
      </c>
      <c r="N28" s="40"/>
      <c r="O28" s="33" t="s">
        <v>21</v>
      </c>
      <c r="P28" s="33">
        <f t="shared" si="26"/>
        <v>0</v>
      </c>
      <c r="Q28" s="33" t="s">
        <v>22</v>
      </c>
      <c r="R28" s="35" t="str">
        <f t="shared" si="27"/>
        <v>(0 lx)</v>
      </c>
      <c r="S28" s="37"/>
      <c r="T28" s="37"/>
      <c r="U28" s="38" t="b">
        <f t="shared" si="0"/>
        <v>0</v>
      </c>
      <c r="V28" s="32">
        <v>0.8</v>
      </c>
      <c r="W28" s="33" t="s">
        <v>21</v>
      </c>
      <c r="X28" s="34">
        <f t="shared" si="28"/>
        <v>9</v>
      </c>
      <c r="Y28" s="33" t="s">
        <v>22</v>
      </c>
      <c r="Z28" s="35" t="str">
        <f t="shared" si="29"/>
        <v>(9 lx)</v>
      </c>
      <c r="AA28" s="40">
        <v>5.4</v>
      </c>
      <c r="AB28" s="33" t="s">
        <v>21</v>
      </c>
      <c r="AC28" s="33">
        <f t="shared" si="30"/>
        <v>58</v>
      </c>
      <c r="AD28" s="33" t="s">
        <v>22</v>
      </c>
      <c r="AE28" s="35" t="str">
        <f t="shared" si="31"/>
        <v>(58 lx)</v>
      </c>
      <c r="AF28" s="40">
        <v>12.6</v>
      </c>
      <c r="AG28" s="33" t="s">
        <v>21</v>
      </c>
      <c r="AH28" s="33">
        <f t="shared" si="5"/>
        <v>136</v>
      </c>
      <c r="AI28" s="33" t="s">
        <v>22</v>
      </c>
      <c r="AJ28" s="35" t="str">
        <f t="shared" si="6"/>
        <v>(136 lx)</v>
      </c>
      <c r="AK28" s="37">
        <v>6.4</v>
      </c>
      <c r="AL28" s="37">
        <v>15</v>
      </c>
      <c r="AM28" s="38" t="b">
        <f t="shared" si="7"/>
        <v>1</v>
      </c>
      <c r="AN28" s="32">
        <v>0.3</v>
      </c>
      <c r="AO28" s="33" t="s">
        <v>21</v>
      </c>
      <c r="AP28" s="34">
        <f t="shared" si="32"/>
        <v>3</v>
      </c>
      <c r="AQ28" s="33" t="s">
        <v>22</v>
      </c>
      <c r="AR28" s="35" t="str">
        <f t="shared" si="33"/>
        <v>(3 lx)</v>
      </c>
      <c r="AS28" s="40">
        <v>4.0999999999999996</v>
      </c>
      <c r="AT28" s="33" t="s">
        <v>21</v>
      </c>
      <c r="AU28" s="33">
        <f t="shared" si="34"/>
        <v>44</v>
      </c>
      <c r="AV28" s="33" t="s">
        <v>22</v>
      </c>
      <c r="AW28" s="35" t="str">
        <f t="shared" si="35"/>
        <v>(44 lx)</v>
      </c>
      <c r="AX28" s="40">
        <v>11.6</v>
      </c>
      <c r="AY28" s="33" t="s">
        <v>21</v>
      </c>
      <c r="AZ28" s="33">
        <f t="shared" si="12"/>
        <v>125</v>
      </c>
      <c r="BA28" s="33" t="s">
        <v>22</v>
      </c>
      <c r="BB28" s="35" t="str">
        <f t="shared" si="13"/>
        <v>(125 lx)</v>
      </c>
      <c r="BC28" s="37">
        <v>12.7</v>
      </c>
      <c r="BD28" s="37">
        <v>36.200000000000003</v>
      </c>
      <c r="BE28" s="38" t="b">
        <f t="shared" si="14"/>
        <v>0</v>
      </c>
      <c r="BF28" s="32">
        <v>0</v>
      </c>
      <c r="BG28" s="33" t="s">
        <v>21</v>
      </c>
      <c r="BH28" s="34">
        <f t="shared" si="36"/>
        <v>0</v>
      </c>
      <c r="BI28" s="33" t="s">
        <v>22</v>
      </c>
      <c r="BJ28" s="35" t="str">
        <f t="shared" si="37"/>
        <v>(0 lx)</v>
      </c>
      <c r="BK28" s="40">
        <v>2.7</v>
      </c>
      <c r="BL28" s="33" t="s">
        <v>21</v>
      </c>
      <c r="BM28" s="33">
        <f t="shared" si="38"/>
        <v>29</v>
      </c>
      <c r="BN28" s="33" t="s">
        <v>22</v>
      </c>
      <c r="BO28" s="35" t="str">
        <f t="shared" si="39"/>
        <v>(29 lx)</v>
      </c>
      <c r="BP28" s="40">
        <v>12.7</v>
      </c>
      <c r="BQ28" s="33" t="s">
        <v>21</v>
      </c>
      <c r="BR28" s="33">
        <f t="shared" si="19"/>
        <v>137</v>
      </c>
      <c r="BS28" s="33" t="s">
        <v>22</v>
      </c>
      <c r="BT28" s="35" t="str">
        <f t="shared" si="20"/>
        <v>(137 lx)</v>
      </c>
      <c r="BU28" s="37">
        <v>68</v>
      </c>
      <c r="BV28" s="37">
        <v>317</v>
      </c>
      <c r="BW28" s="38" t="b">
        <f t="shared" si="21"/>
        <v>0</v>
      </c>
    </row>
    <row r="29" spans="1:75" x14ac:dyDescent="0.25">
      <c r="A29" s="30"/>
      <c r="B29" s="30"/>
      <c r="C29" s="31" t="s">
        <v>111</v>
      </c>
      <c r="D29" s="32">
        <v>1.3</v>
      </c>
      <c r="E29" s="33" t="s">
        <v>21</v>
      </c>
      <c r="F29" s="34">
        <f t="shared" si="22"/>
        <v>14</v>
      </c>
      <c r="G29" s="33" t="s">
        <v>22</v>
      </c>
      <c r="H29" s="35" t="str">
        <f t="shared" si="23"/>
        <v>(14 lx)</v>
      </c>
      <c r="I29" s="40">
        <v>7</v>
      </c>
      <c r="J29" s="33" t="s">
        <v>21</v>
      </c>
      <c r="K29" s="33">
        <f t="shared" si="24"/>
        <v>75</v>
      </c>
      <c r="L29" s="33" t="s">
        <v>22</v>
      </c>
      <c r="M29" s="35" t="str">
        <f t="shared" si="25"/>
        <v>(75 lx)</v>
      </c>
      <c r="N29" s="40">
        <v>17</v>
      </c>
      <c r="O29" s="33" t="s">
        <v>21</v>
      </c>
      <c r="P29" s="33">
        <f t="shared" si="26"/>
        <v>183</v>
      </c>
      <c r="Q29" s="33" t="s">
        <v>22</v>
      </c>
      <c r="R29" s="35" t="str">
        <f t="shared" si="27"/>
        <v>(183 lx)</v>
      </c>
      <c r="S29" s="37">
        <v>5.4</v>
      </c>
      <c r="T29" s="37">
        <v>13.3</v>
      </c>
      <c r="U29" s="38" t="b">
        <f t="shared" si="0"/>
        <v>1</v>
      </c>
      <c r="V29" s="32">
        <v>0.5</v>
      </c>
      <c r="W29" s="33" t="s">
        <v>21</v>
      </c>
      <c r="X29" s="34">
        <f t="shared" si="28"/>
        <v>5</v>
      </c>
      <c r="Y29" s="33" t="s">
        <v>22</v>
      </c>
      <c r="Z29" s="35" t="str">
        <f t="shared" si="29"/>
        <v>(5 lx)</v>
      </c>
      <c r="AA29" s="40">
        <v>5.3</v>
      </c>
      <c r="AB29" s="33" t="s">
        <v>21</v>
      </c>
      <c r="AC29" s="33">
        <f t="shared" si="30"/>
        <v>57</v>
      </c>
      <c r="AD29" s="33" t="s">
        <v>22</v>
      </c>
      <c r="AE29" s="35" t="str">
        <f t="shared" si="31"/>
        <v>(57 lx)</v>
      </c>
      <c r="AF29" s="40">
        <v>16</v>
      </c>
      <c r="AG29" s="33" t="s">
        <v>21</v>
      </c>
      <c r="AH29" s="33">
        <f t="shared" si="5"/>
        <v>172</v>
      </c>
      <c r="AI29" s="33" t="s">
        <v>22</v>
      </c>
      <c r="AJ29" s="35" t="str">
        <f t="shared" si="6"/>
        <v>(172 lx)</v>
      </c>
      <c r="AK29" s="37">
        <v>10.1</v>
      </c>
      <c r="AL29" s="37">
        <v>30.4</v>
      </c>
      <c r="AM29" s="38" t="b">
        <f t="shared" si="7"/>
        <v>0</v>
      </c>
      <c r="AN29" s="32">
        <v>0.2</v>
      </c>
      <c r="AO29" s="33" t="s">
        <v>21</v>
      </c>
      <c r="AP29" s="34">
        <f t="shared" si="32"/>
        <v>2</v>
      </c>
      <c r="AQ29" s="33" t="s">
        <v>22</v>
      </c>
      <c r="AR29" s="35" t="str">
        <f t="shared" si="33"/>
        <v>(2 lx)</v>
      </c>
      <c r="AS29" s="40">
        <v>4.2</v>
      </c>
      <c r="AT29" s="33" t="s">
        <v>21</v>
      </c>
      <c r="AU29" s="33">
        <f t="shared" si="34"/>
        <v>45</v>
      </c>
      <c r="AV29" s="33" t="s">
        <v>22</v>
      </c>
      <c r="AW29" s="35" t="str">
        <f t="shared" si="35"/>
        <v>(45 lx)</v>
      </c>
      <c r="AX29" s="40">
        <v>17</v>
      </c>
      <c r="AY29" s="33" t="s">
        <v>21</v>
      </c>
      <c r="AZ29" s="33">
        <f t="shared" si="12"/>
        <v>183</v>
      </c>
      <c r="BA29" s="33" t="s">
        <v>22</v>
      </c>
      <c r="BB29" s="35" t="str">
        <f t="shared" si="13"/>
        <v>(183 lx)</v>
      </c>
      <c r="BC29" s="37">
        <v>26.3</v>
      </c>
      <c r="BD29" s="37">
        <v>106.4</v>
      </c>
      <c r="BE29" s="38" t="b">
        <f t="shared" si="14"/>
        <v>0</v>
      </c>
      <c r="BF29" s="32">
        <v>0.1</v>
      </c>
      <c r="BG29" s="33" t="s">
        <v>21</v>
      </c>
      <c r="BH29" s="34">
        <f t="shared" si="36"/>
        <v>1</v>
      </c>
      <c r="BI29" s="33" t="s">
        <v>22</v>
      </c>
      <c r="BJ29" s="35" t="str">
        <f t="shared" si="37"/>
        <v>(1 lx)</v>
      </c>
      <c r="BK29" s="40">
        <v>3.5</v>
      </c>
      <c r="BL29" s="33" t="s">
        <v>21</v>
      </c>
      <c r="BM29" s="33">
        <f t="shared" si="38"/>
        <v>38</v>
      </c>
      <c r="BN29" s="33" t="s">
        <v>22</v>
      </c>
      <c r="BO29" s="35" t="str">
        <f t="shared" si="39"/>
        <v>(38 lx)</v>
      </c>
      <c r="BP29" s="40">
        <v>17.399999999999999</v>
      </c>
      <c r="BQ29" s="33" t="s">
        <v>21</v>
      </c>
      <c r="BR29" s="33">
        <f t="shared" si="19"/>
        <v>187</v>
      </c>
      <c r="BS29" s="33" t="s">
        <v>22</v>
      </c>
      <c r="BT29" s="35" t="str">
        <f t="shared" si="20"/>
        <v>(187 lx)</v>
      </c>
      <c r="BU29" s="37">
        <v>58.7</v>
      </c>
      <c r="BV29" s="37">
        <v>290.2</v>
      </c>
      <c r="BW29" s="38" t="b">
        <f t="shared" si="21"/>
        <v>0</v>
      </c>
    </row>
    <row r="30" spans="1:75" ht="15.75" thickBot="1" x14ac:dyDescent="0.3">
      <c r="A30" s="30"/>
      <c r="B30" s="30"/>
      <c r="C30" s="41" t="s">
        <v>112</v>
      </c>
      <c r="D30" s="42">
        <v>2.4</v>
      </c>
      <c r="E30" s="43" t="s">
        <v>21</v>
      </c>
      <c r="F30" s="63">
        <f t="shared" ref="F30" si="40">ROUND(D30*10.7639,0)</f>
        <v>26</v>
      </c>
      <c r="G30" s="43" t="s">
        <v>22</v>
      </c>
      <c r="H30" s="44" t="str">
        <f t="shared" ref="H30" si="41">CONCATENATE("(",F30," ",G30,")")</f>
        <v>(26 lx)</v>
      </c>
      <c r="I30" s="45">
        <v>9</v>
      </c>
      <c r="J30" s="43" t="s">
        <v>21</v>
      </c>
      <c r="K30" s="43">
        <f t="shared" ref="K30" si="42">ROUND(I30*10.7639,0)</f>
        <v>97</v>
      </c>
      <c r="L30" s="43" t="s">
        <v>22</v>
      </c>
      <c r="M30" s="44" t="str">
        <f t="shared" ref="M30" si="43">CONCATENATE("(",K30," ",L30,")")</f>
        <v>(97 lx)</v>
      </c>
      <c r="N30" s="45">
        <v>25.6</v>
      </c>
      <c r="O30" s="43" t="s">
        <v>21</v>
      </c>
      <c r="P30" s="43">
        <f t="shared" si="26"/>
        <v>276</v>
      </c>
      <c r="Q30" s="43" t="s">
        <v>22</v>
      </c>
      <c r="R30" s="44" t="str">
        <f t="shared" si="27"/>
        <v>(276 lx)</v>
      </c>
      <c r="S30" s="46">
        <v>3.8</v>
      </c>
      <c r="T30" s="46">
        <v>10.7</v>
      </c>
      <c r="U30" s="47" t="b">
        <f t="shared" si="0"/>
        <v>1</v>
      </c>
      <c r="V30" s="42">
        <v>0.9</v>
      </c>
      <c r="W30" s="43" t="s">
        <v>21</v>
      </c>
      <c r="X30" s="63">
        <f t="shared" si="1"/>
        <v>10</v>
      </c>
      <c r="Y30" s="43" t="s">
        <v>22</v>
      </c>
      <c r="Z30" s="44" t="str">
        <f t="shared" si="2"/>
        <v>(10 lx)</v>
      </c>
      <c r="AA30" s="45">
        <v>6.8</v>
      </c>
      <c r="AB30" s="43" t="s">
        <v>21</v>
      </c>
      <c r="AC30" s="43">
        <f t="shared" si="3"/>
        <v>73</v>
      </c>
      <c r="AD30" s="43" t="s">
        <v>22</v>
      </c>
      <c r="AE30" s="44" t="str">
        <f t="shared" si="4"/>
        <v>(73 lx)</v>
      </c>
      <c r="AF30" s="45">
        <v>22.7</v>
      </c>
      <c r="AG30" s="43" t="s">
        <v>21</v>
      </c>
      <c r="AH30" s="43">
        <f t="shared" si="5"/>
        <v>244</v>
      </c>
      <c r="AI30" s="43" t="s">
        <v>22</v>
      </c>
      <c r="AJ30" s="44" t="str">
        <f t="shared" si="6"/>
        <v>(244 lx)</v>
      </c>
      <c r="AK30" s="46">
        <v>7.8</v>
      </c>
      <c r="AL30" s="46">
        <v>26</v>
      </c>
      <c r="AM30" s="47" t="b">
        <f t="shared" si="7"/>
        <v>1</v>
      </c>
      <c r="AN30" s="42">
        <v>0.2</v>
      </c>
      <c r="AO30" s="43" t="s">
        <v>21</v>
      </c>
      <c r="AP30" s="63">
        <f t="shared" si="8"/>
        <v>2</v>
      </c>
      <c r="AQ30" s="43" t="s">
        <v>22</v>
      </c>
      <c r="AR30" s="44" t="str">
        <f t="shared" si="9"/>
        <v>(2 lx)</v>
      </c>
      <c r="AS30" s="45">
        <v>5.4</v>
      </c>
      <c r="AT30" s="43" t="s">
        <v>21</v>
      </c>
      <c r="AU30" s="43">
        <f t="shared" si="10"/>
        <v>58</v>
      </c>
      <c r="AV30" s="43" t="s">
        <v>22</v>
      </c>
      <c r="AW30" s="44" t="str">
        <f t="shared" si="11"/>
        <v>(58 lx)</v>
      </c>
      <c r="AX30" s="45">
        <v>25.4</v>
      </c>
      <c r="AY30" s="43" t="s">
        <v>21</v>
      </c>
      <c r="AZ30" s="43">
        <f t="shared" si="12"/>
        <v>273</v>
      </c>
      <c r="BA30" s="43" t="s">
        <v>22</v>
      </c>
      <c r="BB30" s="44" t="str">
        <f t="shared" si="13"/>
        <v>(273 lx)</v>
      </c>
      <c r="BC30" s="46">
        <v>22.6</v>
      </c>
      <c r="BD30" s="46">
        <v>105.8</v>
      </c>
      <c r="BE30" s="47" t="b">
        <f t="shared" si="14"/>
        <v>0</v>
      </c>
      <c r="BF30" s="42">
        <v>0.1</v>
      </c>
      <c r="BG30" s="43" t="s">
        <v>21</v>
      </c>
      <c r="BH30" s="63">
        <f t="shared" si="15"/>
        <v>1</v>
      </c>
      <c r="BI30" s="43" t="s">
        <v>22</v>
      </c>
      <c r="BJ30" s="44" t="str">
        <f t="shared" si="16"/>
        <v>(1 lx)</v>
      </c>
      <c r="BK30" s="45">
        <v>4.5</v>
      </c>
      <c r="BL30" s="43" t="s">
        <v>21</v>
      </c>
      <c r="BM30" s="43">
        <f t="shared" si="17"/>
        <v>48</v>
      </c>
      <c r="BN30" s="43" t="s">
        <v>22</v>
      </c>
      <c r="BO30" s="44" t="str">
        <f t="shared" si="18"/>
        <v>(48 lx)</v>
      </c>
      <c r="BP30" s="45">
        <v>26.4</v>
      </c>
      <c r="BQ30" s="43" t="s">
        <v>21</v>
      </c>
      <c r="BR30" s="43">
        <f t="shared" si="19"/>
        <v>284</v>
      </c>
      <c r="BS30" s="43" t="s">
        <v>22</v>
      </c>
      <c r="BT30" s="44" t="str">
        <f t="shared" si="20"/>
        <v>(284 lx)</v>
      </c>
      <c r="BU30" s="46">
        <v>56.8</v>
      </c>
      <c r="BV30" s="46">
        <v>330.3</v>
      </c>
      <c r="BW30" s="47" t="b">
        <f t="shared" si="21"/>
        <v>0</v>
      </c>
    </row>
    <row r="31" spans="1:75" x14ac:dyDescent="0.25">
      <c r="I31" s="50"/>
      <c r="J31" s="50"/>
      <c r="K31" s="50"/>
      <c r="L31" s="50"/>
      <c r="M31" s="50"/>
      <c r="N31" s="50"/>
      <c r="O31" s="50"/>
      <c r="P31" s="50"/>
      <c r="Q31" s="50"/>
      <c r="R31" s="50"/>
      <c r="V31" s="51"/>
      <c r="W31" s="51"/>
      <c r="X31" s="51"/>
      <c r="Y31" s="51"/>
      <c r="Z31" s="51"/>
      <c r="AL31" s="51"/>
      <c r="AM31" s="51"/>
      <c r="AN31" s="52"/>
      <c r="AO31" s="52"/>
      <c r="AP31" s="52"/>
      <c r="AQ31" s="52"/>
      <c r="AR31" s="52"/>
      <c r="BC31" s="51"/>
      <c r="BE31" s="51"/>
      <c r="BW31" s="51"/>
    </row>
    <row r="32" spans="1:75" x14ac:dyDescent="0.25">
      <c r="D32" s="17"/>
      <c r="E32" s="17"/>
      <c r="F32" s="17"/>
      <c r="G32" s="17"/>
      <c r="H32" s="17"/>
    </row>
    <row r="33" spans="1:21" x14ac:dyDescent="0.25">
      <c r="D33" s="17"/>
      <c r="E33" s="17"/>
      <c r="F33" s="17"/>
      <c r="G33" s="17"/>
      <c r="H33" s="17"/>
    </row>
    <row r="35" spans="1:21" x14ac:dyDescent="0.25">
      <c r="C35" t="s">
        <v>43</v>
      </c>
    </row>
    <row r="36" spans="1:21" x14ac:dyDescent="0.25">
      <c r="D36" t="s">
        <v>44</v>
      </c>
      <c r="M36" s="17" t="s">
        <v>45</v>
      </c>
      <c r="R36" s="17"/>
      <c r="T36" s="50"/>
      <c r="U36" s="50"/>
    </row>
    <row r="37" spans="1:21" x14ac:dyDescent="0.25">
      <c r="D37" t="s">
        <v>46</v>
      </c>
      <c r="M37" s="17" t="s">
        <v>113</v>
      </c>
      <c r="R37" s="17"/>
      <c r="T37" s="51"/>
      <c r="U37" s="51"/>
    </row>
    <row r="38" spans="1:21" x14ac:dyDescent="0.25">
      <c r="D38" t="s">
        <v>48</v>
      </c>
      <c r="M38" s="17" t="s">
        <v>49</v>
      </c>
      <c r="R38" s="17"/>
    </row>
    <row r="39" spans="1:21" x14ac:dyDescent="0.25">
      <c r="D39" t="s">
        <v>50</v>
      </c>
      <c r="M39" s="17" t="s">
        <v>114</v>
      </c>
      <c r="R39" s="17"/>
    </row>
    <row r="40" spans="1:21" x14ac:dyDescent="0.25">
      <c r="D40" t="s">
        <v>52</v>
      </c>
      <c r="M40" s="17" t="s">
        <v>53</v>
      </c>
      <c r="R40" s="17"/>
    </row>
    <row r="41" spans="1:21" x14ac:dyDescent="0.25">
      <c r="D41" t="s">
        <v>54</v>
      </c>
      <c r="M41" s="17">
        <v>0</v>
      </c>
      <c r="R41" s="17"/>
    </row>
    <row r="42" spans="1:21" x14ac:dyDescent="0.25">
      <c r="D42" t="s">
        <v>55</v>
      </c>
      <c r="M42" s="17">
        <v>0</v>
      </c>
      <c r="R42" s="17"/>
    </row>
    <row r="43" spans="1:21" x14ac:dyDescent="0.25">
      <c r="D43" t="s">
        <v>115</v>
      </c>
      <c r="M43" s="17" t="s">
        <v>116</v>
      </c>
      <c r="R43" s="17"/>
    </row>
    <row r="44" spans="1:21" x14ac:dyDescent="0.25">
      <c r="I44" s="17"/>
      <c r="M44" s="17"/>
      <c r="N44" s="17"/>
      <c r="R44" s="17"/>
    </row>
    <row r="46" spans="1:21" x14ac:dyDescent="0.25">
      <c r="A46" s="68" t="s">
        <v>131</v>
      </c>
    </row>
    <row r="47" spans="1:21" x14ac:dyDescent="0.25">
      <c r="A47" s="67" t="s">
        <v>129</v>
      </c>
    </row>
    <row r="48" spans="1:21" x14ac:dyDescent="0.25">
      <c r="A48" s="67" t="s">
        <v>130</v>
      </c>
    </row>
  </sheetData>
  <sheetProtection algorithmName="SHA-512" hashValue="GVF+/+861UznZlogRqv9uV03hrpBtYvIbCsCEySQfShq9InbfqQikzb1t+gKhb9EdFsTCFzkS0X27vPiUEzLIg==" saltValue="e7W+ENyjFDccIs8nGRkHTw==" spinCount="100000" sheet="1" objects="1" scenarios="1" selectLockedCells="1"/>
  <conditionalFormatting sqref="D5 F5:O5 D7:O9">
    <cfRule type="expression" dxfId="16" priority="8">
      <formula>$P5=TRUE</formula>
    </cfRule>
  </conditionalFormatting>
  <conditionalFormatting sqref="D19:T30">
    <cfRule type="expression" dxfId="15" priority="12">
      <formula>$U19=TRUE</formula>
    </cfRule>
  </conditionalFormatting>
  <conditionalFormatting sqref="Q5:AB5 Q7:AB9">
    <cfRule type="expression" dxfId="14" priority="7">
      <formula>$AC5=TRUE</formula>
    </cfRule>
  </conditionalFormatting>
  <conditionalFormatting sqref="V23">
    <cfRule type="expression" dxfId="13" priority="9">
      <formula>$U23=TRUE</formula>
    </cfRule>
  </conditionalFormatting>
  <conditionalFormatting sqref="V19:AL22 W23:AL23 V24:AL30">
    <cfRule type="expression" dxfId="12" priority="13">
      <formula>$AM19=TRUE</formula>
    </cfRule>
  </conditionalFormatting>
  <conditionalFormatting sqref="AD5:AO5 AD7:AO9">
    <cfRule type="expression" dxfId="11" priority="6">
      <formula>$AP5=TRUE</formula>
    </cfRule>
  </conditionalFormatting>
  <conditionalFormatting sqref="AN19:BD30">
    <cfRule type="expression" dxfId="10" priority="11">
      <formula>$BE19=TRUE</formula>
    </cfRule>
  </conditionalFormatting>
  <conditionalFormatting sqref="AQ5:BB5 AQ7:BB9">
    <cfRule type="expression" dxfId="9" priority="5">
      <formula>$BC5=TRUE</formula>
    </cfRule>
  </conditionalFormatting>
  <conditionalFormatting sqref="BF19:BV30">
    <cfRule type="expression" dxfId="8" priority="10">
      <formula>$BW19=TRUE</formula>
    </cfRule>
  </conditionalFormatting>
  <conditionalFormatting sqref="D35:O35">
    <cfRule type="expression" dxfId="3" priority="4">
      <formula>$P35=TRUE</formula>
    </cfRule>
  </conditionalFormatting>
  <conditionalFormatting sqref="Q35:AB35">
    <cfRule type="expression" dxfId="2" priority="3">
      <formula>$AC35=TRUE</formula>
    </cfRule>
  </conditionalFormatting>
  <conditionalFormatting sqref="AD35:AO35">
    <cfRule type="expression" dxfId="1" priority="2">
      <formula>$AP35=TRUE</formula>
    </cfRule>
  </conditionalFormatting>
  <conditionalFormatting sqref="AQ35:BB35">
    <cfRule type="expression" dxfId="0" priority="1">
      <formula>$BC35=TRUE</formula>
    </cfRule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0d74cd3-32b3-4c1c-9b69-8ad5088ddd94" xsi:nil="true"/>
    <lcf76f155ced4ddcb4097134ff3c332f xmlns="e55592b9-9210-408b-8291-7a0d6d420fec">
      <Terms xmlns="http://schemas.microsoft.com/office/infopath/2007/PartnerControls"/>
    </lcf76f155ced4ddcb4097134ff3c332f>
    <SharedWithUsers xmlns="c0d74cd3-32b3-4c1c-9b69-8ad5088ddd94">
      <UserInfo>
        <DisplayName>Chad Watters</DisplayName>
        <AccountId>20</AccountId>
        <AccountType/>
      </UserInfo>
      <UserInfo>
        <DisplayName>Caroline Jones</DisplayName>
        <AccountId>18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1422B526AEAE4F821E72A15F789E9B" ma:contentTypeVersion="19" ma:contentTypeDescription="Create a new document." ma:contentTypeScope="" ma:versionID="ade86f969be03a13970c55f669875de3">
  <xsd:schema xmlns:xsd="http://www.w3.org/2001/XMLSchema" xmlns:xs="http://www.w3.org/2001/XMLSchema" xmlns:p="http://schemas.microsoft.com/office/2006/metadata/properties" xmlns:ns2="e55592b9-9210-408b-8291-7a0d6d420fec" xmlns:ns3="c0d74cd3-32b3-4c1c-9b69-8ad5088ddd94" targetNamespace="http://schemas.microsoft.com/office/2006/metadata/properties" ma:root="true" ma:fieldsID="711724490358c7ab3d9516882775b9b0" ns2:_="" ns3:_="">
    <xsd:import namespace="e55592b9-9210-408b-8291-7a0d6d420fec"/>
    <xsd:import namespace="c0d74cd3-32b3-4c1c-9b69-8ad5088ddd9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5592b9-9210-408b-8291-7a0d6d420f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8" nillable="true" ma:displayName="Tags" ma:internalName="MediaServiceAutoTags" ma:readOnly="true">
      <xsd:simpleType>
        <xsd:restriction base="dms:Text"/>
      </xsd:simpleType>
    </xsd:element>
    <xsd:element name="MediaServiceGenerationTime" ma:index="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bb8ece9-6d64-4341-a9d9-963f8a07d7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d74cd3-32b3-4c1c-9b69-8ad5088ddd9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84bd12b-bfd4-4747-80c9-60c89c3adc6f}" ma:internalName="TaxCatchAll" ma:showField="CatchAllData" ma:web="c0d74cd3-32b3-4c1c-9b69-8ad5088ddd9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0807213-EC54-4599-9E41-3A29EFCF2DA1}">
  <ds:schemaRefs>
    <ds:schemaRef ds:uri="http://schemas.microsoft.com/office/infopath/2007/PartnerControls"/>
    <ds:schemaRef ds:uri="http://purl.org/dc/elements/1.1/"/>
    <ds:schemaRef ds:uri="c0d74cd3-32b3-4c1c-9b69-8ad5088ddd94"/>
    <ds:schemaRef ds:uri="http://schemas.openxmlformats.org/package/2006/metadata/core-properties"/>
    <ds:schemaRef ds:uri="e55592b9-9210-408b-8291-7a0d6d420fec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D501D18-AC75-430A-B1A6-7118685092E7}"/>
</file>

<file path=customXml/itemProps3.xml><?xml version="1.0" encoding="utf-8"?>
<ds:datastoreItem xmlns:ds="http://schemas.openxmlformats.org/officeDocument/2006/customXml" ds:itemID="{43C75A65-3493-42F7-94F2-EA5A2C69E5D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Bezel BZ2</vt:lpstr>
      <vt:lpstr>Nook NK2</vt:lpstr>
      <vt:lpstr>Nook NK4</vt:lpstr>
      <vt:lpstr>Ridge RG4</vt:lpstr>
      <vt:lpstr>Reed RD2</vt:lpstr>
      <vt:lpstr>Rise RS8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Ryan Williams</dc:creator>
  <cp:keywords/>
  <dc:description/>
  <cp:lastModifiedBy>Caroline Jones</cp:lastModifiedBy>
  <cp:revision/>
  <dcterms:created xsi:type="dcterms:W3CDTF">2022-05-20T19:08:08Z</dcterms:created>
  <dcterms:modified xsi:type="dcterms:W3CDTF">2023-10-03T03:16:28Z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0x010100981422B526AEAE4F821E72A15F789E9B</vt:lpwstr>
  </property>
  <property fmtid="{D5CDD505-2E9C-101B-9397-08002B2CF9AE}" pid="3" name="MediaServiceImageTags">
    <vt:lpwstr/>
  </property>
</Properties>
</file>